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28740" windowHeight="12192"/>
  </bookViews>
  <sheets>
    <sheet name="Interactive_Digital" sheetId="1" r:id="rId1"/>
    <sheet name="Magazine" sheetId="6" r:id="rId2"/>
    <sheet name="Newspaper" sheetId="5" r:id="rId3"/>
    <sheet name="Out of Home and Outdoor" sheetId="4" r:id="rId4"/>
    <sheet name="Radio" sheetId="3" r:id="rId5"/>
    <sheet name="Television" sheetId="2" r:id="rId6"/>
  </sheets>
  <definedNames>
    <definedName name="_xlnm._FilterDatabase" localSheetId="0" hidden="1">Interactive_Digital!$C$62:$C$121</definedName>
    <definedName name="_xlnm._FilterDatabase" localSheetId="1" hidden="1">Magazine!$C$62:$C$121</definedName>
    <definedName name="_xlnm._FilterDatabase" localSheetId="2" hidden="1">Newspaper!$C$62:$C$121</definedName>
    <definedName name="_xlnm._FilterDatabase" localSheetId="3" hidden="1">'Out of Home and Outdoor'!$C$62:$C$121</definedName>
    <definedName name="_xlnm._FilterDatabase" localSheetId="4" hidden="1">Radio!$C$62:$C$121</definedName>
    <definedName name="_xlnm._FilterDatabase" localSheetId="5" hidden="1">Television!$C$62:$C$121</definedName>
    <definedName name="Col_Agency" localSheetId="1">Magazine!#REF!</definedName>
    <definedName name="Col_Agency" localSheetId="2">Newspaper!#REF!</definedName>
    <definedName name="Col_Agency" localSheetId="3">'Out of Home and Outdoor'!#REF!</definedName>
    <definedName name="Col_Agency" localSheetId="4">Radio!#REF!</definedName>
    <definedName name="Col_Agency" localSheetId="5">Television!#REF!</definedName>
    <definedName name="Col_Agency">Interactive_Digital!#REF!</definedName>
    <definedName name="Col_Aud" localSheetId="1">Magazine!$G$11</definedName>
    <definedName name="Col_Aud" localSheetId="2">Newspaper!$G$11</definedName>
    <definedName name="Col_Aud" localSheetId="3">'Out of Home and Outdoor'!$G$11</definedName>
    <definedName name="Col_Aud" localSheetId="4">Radio!$G$11</definedName>
    <definedName name="Col_Aud" localSheetId="5">Television!$G$11</definedName>
    <definedName name="Col_Aud">Interactive_Digital!$D$11</definedName>
    <definedName name="Col_BillerEmail" localSheetId="1">Magazine!#REF!</definedName>
    <definedName name="Col_BillerEmail" localSheetId="2">Newspaper!#REF!</definedName>
    <definedName name="Col_BillerEmail" localSheetId="3">'Out of Home and Outdoor'!#REF!</definedName>
    <definedName name="Col_BillerEmail" localSheetId="4">Radio!#REF!</definedName>
    <definedName name="Col_BillerEmail" localSheetId="5">Television!#REF!</definedName>
    <definedName name="Col_BillerEmail">Interactive_Digital!#REF!</definedName>
    <definedName name="Col_BillerName" localSheetId="1">Magazine!#REF!</definedName>
    <definedName name="Col_BillerName" localSheetId="2">Newspaper!#REF!</definedName>
    <definedName name="Col_BillerName" localSheetId="3">'Out of Home and Outdoor'!#REF!</definedName>
    <definedName name="Col_BillerName" localSheetId="4">Radio!#REF!</definedName>
    <definedName name="Col_BillerName" localSheetId="5">Television!#REF!</definedName>
    <definedName name="Col_BillerName">Interactive_Digital!#REF!</definedName>
    <definedName name="Col_BillerNo" localSheetId="1">Magazine!#REF!</definedName>
    <definedName name="Col_BillerNo" localSheetId="2">Newspaper!#REF!</definedName>
    <definedName name="Col_BillerNo" localSheetId="3">'Out of Home and Outdoor'!#REF!</definedName>
    <definedName name="Col_BillerNo" localSheetId="4">Radio!#REF!</definedName>
    <definedName name="Col_BillerNo" localSheetId="5">Television!#REF!</definedName>
    <definedName name="Col_BillerNo">Interactive_Digital!#REF!</definedName>
    <definedName name="Col_BookerEmail" localSheetId="1">Magazine!#REF!</definedName>
    <definedName name="Col_BookerEmail" localSheetId="2">Newspaper!#REF!</definedName>
    <definedName name="Col_BookerEmail" localSheetId="3">'Out of Home and Outdoor'!#REF!</definedName>
    <definedName name="Col_BookerEmail" localSheetId="4">Radio!#REF!</definedName>
    <definedName name="Col_BookerEmail" localSheetId="5">Television!#REF!</definedName>
    <definedName name="Col_BookerEmail">Interactive_Digital!#REF!</definedName>
    <definedName name="Col_BookerName" localSheetId="1">Magazine!#REF!</definedName>
    <definedName name="Col_BookerName" localSheetId="2">Newspaper!#REF!</definedName>
    <definedName name="Col_BookerName" localSheetId="3">'Out of Home and Outdoor'!#REF!</definedName>
    <definedName name="Col_BookerName" localSheetId="4">Radio!#REF!</definedName>
    <definedName name="Col_BookerName" localSheetId="5">Television!#REF!</definedName>
    <definedName name="Col_BookerName">Interactive_Digital!#REF!</definedName>
    <definedName name="Col_BookerNo" localSheetId="1">Magazine!#REF!</definedName>
    <definedName name="Col_BookerNo" localSheetId="2">Newspaper!#REF!</definedName>
    <definedName name="Col_BookerNo" localSheetId="3">'Out of Home and Outdoor'!#REF!</definedName>
    <definedName name="Col_BookerNo" localSheetId="4">Radio!#REF!</definedName>
    <definedName name="Col_BookerNo" localSheetId="5">Television!#REF!</definedName>
    <definedName name="Col_BookerNo">Interactive_Digital!#REF!</definedName>
    <definedName name="Col_BookMonth" localSheetId="1">Magazine!#REF!</definedName>
    <definedName name="Col_BookMonth" localSheetId="2">Newspaper!#REF!</definedName>
    <definedName name="Col_BookMonth" localSheetId="3">'Out of Home and Outdoor'!#REF!</definedName>
    <definedName name="Col_BookMonth" localSheetId="4">Radio!#REF!</definedName>
    <definedName name="Col_BookMonth" localSheetId="5">Television!#REF!</definedName>
    <definedName name="Col_BookMonth">Interactive_Digital!#REF!</definedName>
    <definedName name="Col_BookRegion" localSheetId="1">Magazine!#REF!</definedName>
    <definedName name="Col_BookRegion" localSheetId="2">Newspaper!#REF!</definedName>
    <definedName name="Col_BookRegion" localSheetId="3">'Out of Home and Outdoor'!#REF!</definedName>
    <definedName name="Col_BookRegion" localSheetId="4">Radio!#REF!</definedName>
    <definedName name="Col_BookRegion" localSheetId="5">Television!#REF!</definedName>
    <definedName name="Col_BookRegion">Interactive_Digital!#REF!</definedName>
    <definedName name="Col_Buyer_SF_id" localSheetId="1">Magazine!#REF!</definedName>
    <definedName name="Col_Buyer_SF_id" localSheetId="2">Newspaper!#REF!</definedName>
    <definedName name="Col_Buyer_SF_id" localSheetId="3">'Out of Home and Outdoor'!#REF!</definedName>
    <definedName name="Col_Buyer_SF_id" localSheetId="4">Radio!#REF!</definedName>
    <definedName name="Col_Buyer_SF_id" localSheetId="5">Television!#REF!</definedName>
    <definedName name="Col_Buyer_SF_id">Interactive_Digital!#REF!</definedName>
    <definedName name="Col_BuyerEmail" localSheetId="1">Magazine!#REF!</definedName>
    <definedName name="Col_BuyerEmail" localSheetId="2">Newspaper!#REF!</definedName>
    <definedName name="Col_BuyerEmail" localSheetId="3">'Out of Home and Outdoor'!#REF!</definedName>
    <definedName name="Col_BuyerEmail" localSheetId="4">Radio!#REF!</definedName>
    <definedName name="Col_BuyerEmail" localSheetId="5">Television!#REF!</definedName>
    <definedName name="Col_BuyerEmail">Interactive_Digital!#REF!</definedName>
    <definedName name="Col_BuyerName" localSheetId="1">Magazine!#REF!</definedName>
    <definedName name="Col_BuyerName" localSheetId="2">Newspaper!#REF!</definedName>
    <definedName name="Col_BuyerName" localSheetId="3">'Out of Home and Outdoor'!#REF!</definedName>
    <definedName name="Col_BuyerName" localSheetId="4">Radio!#REF!</definedName>
    <definedName name="Col_BuyerName" localSheetId="5">Television!#REF!</definedName>
    <definedName name="Col_BuyerName">Interactive_Digital!#REF!</definedName>
    <definedName name="Col_BuyerNo" localSheetId="1">Magazine!#REF!</definedName>
    <definedName name="Col_BuyerNo" localSheetId="2">Newspaper!#REF!</definedName>
    <definedName name="Col_BuyerNo" localSheetId="3">'Out of Home and Outdoor'!#REF!</definedName>
    <definedName name="Col_BuyerNo" localSheetId="4">Radio!#REF!</definedName>
    <definedName name="Col_BuyerNo" localSheetId="5">Television!#REF!</definedName>
    <definedName name="Col_BuyerNo">Interactive_Digital!#REF!</definedName>
    <definedName name="Col_Client" localSheetId="1">Magazine!#REF!</definedName>
    <definedName name="Col_Client" localSheetId="2">Newspaper!#REF!</definedName>
    <definedName name="Col_Client" localSheetId="3">'Out of Home and Outdoor'!#REF!</definedName>
    <definedName name="Col_Client" localSheetId="4">Radio!#REF!</definedName>
    <definedName name="Col_Client" localSheetId="5">Television!#REF!</definedName>
    <definedName name="Col_Client">Interactive_Digital!#REF!</definedName>
    <definedName name="Col_CompanyAddr" localSheetId="1">Magazine!#REF!</definedName>
    <definedName name="Col_CompanyAddr" localSheetId="2">Newspaper!#REF!</definedName>
    <definedName name="Col_CompanyAddr" localSheetId="3">'Out of Home and Outdoor'!#REF!</definedName>
    <definedName name="Col_CompanyAddr" localSheetId="4">Radio!#REF!</definedName>
    <definedName name="Col_CompanyAddr" localSheetId="5">Television!#REF!</definedName>
    <definedName name="Col_CompanyAddr">Interactive_Digital!#REF!</definedName>
    <definedName name="Col_CompanyName" localSheetId="1">Magazine!#REF!</definedName>
    <definedName name="Col_CompanyName" localSheetId="2">Newspaper!#REF!</definedName>
    <definedName name="Col_CompanyName" localSheetId="3">'Out of Home and Outdoor'!#REF!</definedName>
    <definedName name="Col_CompanyName" localSheetId="4">Radio!#REF!</definedName>
    <definedName name="Col_CompanyName" localSheetId="5">Television!#REF!</definedName>
    <definedName name="Col_CompanyName">Interactive_Digital!#REF!</definedName>
    <definedName name="Col_Conditions" localSheetId="1">Magazine!$E$11</definedName>
    <definedName name="Col_Conditions" localSheetId="2">Newspaper!$E$11</definedName>
    <definedName name="Col_Conditions" localSheetId="3">'Out of Home and Outdoor'!$E$11</definedName>
    <definedName name="Col_Conditions" localSheetId="4">Radio!$E$11</definedName>
    <definedName name="Col_Conditions" localSheetId="5">Television!$E$11</definedName>
    <definedName name="Col_Conditions">Interactive_Digital!$F$11</definedName>
    <definedName name="Col_DateDonate" localSheetId="1">Magazine!#REF!</definedName>
    <definedName name="Col_DateDonate" localSheetId="2">Newspaper!#REF!</definedName>
    <definedName name="Col_DateDonate" localSheetId="3">'Out of Home and Outdoor'!#REF!</definedName>
    <definedName name="Col_DateDonate" localSheetId="4">Radio!#REF!</definedName>
    <definedName name="Col_DateDonate" localSheetId="5">Television!#REF!</definedName>
    <definedName name="Col_DateDonate">Interactive_Digital!#REF!</definedName>
    <definedName name="Col_Description" localSheetId="1">Magazine!$D$11</definedName>
    <definedName name="Col_Description" localSheetId="2">Newspaper!$D$11</definedName>
    <definedName name="Col_Description" localSheetId="3">'Out of Home and Outdoor'!$D$11</definedName>
    <definedName name="Col_Description" localSheetId="4">Radio!$D$11</definedName>
    <definedName name="Col_Description" localSheetId="5">Television!$D$11</definedName>
    <definedName name="Col_Description">Interactive_Digital!$E$11</definedName>
    <definedName name="Col_Donor_SF_id" localSheetId="1">Magazine!#REF!</definedName>
    <definedName name="Col_Donor_SF_id" localSheetId="2">Newspaper!#REF!</definedName>
    <definedName name="Col_Donor_SF_id" localSheetId="3">'Out of Home and Outdoor'!#REF!</definedName>
    <definedName name="Col_Donor_SF_id" localSheetId="4">Radio!#REF!</definedName>
    <definedName name="Col_Donor_SF_id" localSheetId="5">Television!#REF!</definedName>
    <definedName name="Col_Donor_SF_id">Interactive_Digital!#REF!</definedName>
    <definedName name="Col_DonorEmail" localSheetId="1">Magazine!#REF!</definedName>
    <definedName name="Col_DonorEmail" localSheetId="2">Newspaper!#REF!</definedName>
    <definedName name="Col_DonorEmail" localSheetId="3">'Out of Home and Outdoor'!#REF!</definedName>
    <definedName name="Col_DonorEmail" localSheetId="4">Radio!#REF!</definedName>
    <definedName name="Col_DonorEmail" localSheetId="5">Television!#REF!</definedName>
    <definedName name="Col_DonorEmail">Interactive_Digital!#REF!</definedName>
    <definedName name="Col_DonorInitials" localSheetId="1">Magazine!#REF!</definedName>
    <definedName name="Col_DonorInitials" localSheetId="2">Newspaper!#REF!</definedName>
    <definedName name="Col_DonorInitials" localSheetId="3">'Out of Home and Outdoor'!#REF!</definedName>
    <definedName name="Col_DonorInitials" localSheetId="4">Radio!#REF!</definedName>
    <definedName name="Col_DonorInitials" localSheetId="5">Television!#REF!</definedName>
    <definedName name="Col_DonorInitials">Interactive_Digital!#REF!</definedName>
    <definedName name="Col_DonorName" localSheetId="1">Magazine!#REF!</definedName>
    <definedName name="Col_DonorName" localSheetId="2">Newspaper!#REF!</definedName>
    <definedName name="Col_DonorName" localSheetId="3">'Out of Home and Outdoor'!#REF!</definedName>
    <definedName name="Col_DonorName" localSheetId="4">Radio!#REF!</definedName>
    <definedName name="Col_DonorName" localSheetId="5">Television!#REF!</definedName>
    <definedName name="Col_DonorName">Interactive_Digital!#REF!</definedName>
    <definedName name="Col_DonorNo" localSheetId="1">Magazine!#REF!</definedName>
    <definedName name="Col_DonorNo" localSheetId="2">Newspaper!#REF!</definedName>
    <definedName name="Col_DonorNo" localSheetId="3">'Out of Home and Outdoor'!#REF!</definedName>
    <definedName name="Col_DonorNo" localSheetId="4">Radio!#REF!</definedName>
    <definedName name="Col_DonorNo" localSheetId="5">Television!#REF!</definedName>
    <definedName name="Col_DonorNo">Interactive_Digital!#REF!</definedName>
    <definedName name="Col_DonorTitle" localSheetId="1">Magazine!#REF!</definedName>
    <definedName name="Col_DonorTitle" localSheetId="2">Newspaper!#REF!</definedName>
    <definedName name="Col_DonorTitle" localSheetId="3">'Out of Home and Outdoor'!#REF!</definedName>
    <definedName name="Col_DonorTitle" localSheetId="4">Radio!#REF!</definedName>
    <definedName name="Col_DonorTitle" localSheetId="5">Television!#REF!</definedName>
    <definedName name="Col_DonorTitle">Interactive_Digital!#REF!</definedName>
    <definedName name="Col_GRPS" localSheetId="1">Magazine!$F$11</definedName>
    <definedName name="Col_GRPS" localSheetId="2">Newspaper!$F$11</definedName>
    <definedName name="Col_GRPS" localSheetId="3">'Out of Home and Outdoor'!$F$11</definedName>
    <definedName name="Col_GRPS" localSheetId="4">Radio!$F$11</definedName>
    <definedName name="Col_GRPS" localSheetId="5">Television!$F$11</definedName>
    <definedName name="Col_GRPS">Interactive_Digital!$G$11</definedName>
    <definedName name="Col_InvoiceAmount" localSheetId="1">Magazine!#REF!</definedName>
    <definedName name="Col_InvoiceAmount" localSheetId="2">Newspaper!#REF!</definedName>
    <definedName name="Col_InvoiceAmount" localSheetId="3">'Out of Home and Outdoor'!#REF!</definedName>
    <definedName name="Col_InvoiceAmount" localSheetId="4">Radio!#REF!</definedName>
    <definedName name="Col_InvoiceAmount" localSheetId="5">Television!#REF!</definedName>
    <definedName name="Col_InvoiceAmount">Interactive_Digital!#REF!</definedName>
    <definedName name="Col_InvoiceAmount2" localSheetId="1">Magazine!#REF!</definedName>
    <definedName name="Col_InvoiceAmount2" localSheetId="2">Newspaper!#REF!</definedName>
    <definedName name="Col_InvoiceAmount2" localSheetId="3">'Out of Home and Outdoor'!#REF!</definedName>
    <definedName name="Col_InvoiceAmount2" localSheetId="4">Radio!#REF!</definedName>
    <definedName name="Col_InvoiceAmount2" localSheetId="5">Television!#REF!</definedName>
    <definedName name="Col_InvoiceAmount2">Interactive_Digital!#REF!</definedName>
    <definedName name="Col_InvoiceAmount3" localSheetId="1">Magazine!#REF!</definedName>
    <definedName name="Col_InvoiceAmount3" localSheetId="2">Newspaper!#REF!</definedName>
    <definedName name="Col_InvoiceAmount3" localSheetId="3">'Out of Home and Outdoor'!#REF!</definedName>
    <definedName name="Col_InvoiceAmount3" localSheetId="4">Radio!#REF!</definedName>
    <definedName name="Col_InvoiceAmount3" localSheetId="5">Television!#REF!</definedName>
    <definedName name="Col_InvoiceAmount3">Interactive_Digital!#REF!</definedName>
    <definedName name="Col_InvoiceAmount4" localSheetId="1">Magazine!#REF!</definedName>
    <definedName name="Col_InvoiceAmount4" localSheetId="2">Newspaper!#REF!</definedName>
    <definedName name="Col_InvoiceAmount4" localSheetId="3">'Out of Home and Outdoor'!#REF!</definedName>
    <definedName name="Col_InvoiceAmount4" localSheetId="4">Radio!#REF!</definedName>
    <definedName name="Col_InvoiceAmount4" localSheetId="5">Television!#REF!</definedName>
    <definedName name="Col_InvoiceAmount4">Interactive_Digital!#REF!</definedName>
    <definedName name="Col_InvoiceAmountAll" localSheetId="1">Magazine!#REF!</definedName>
    <definedName name="Col_InvoiceAmountAll" localSheetId="2">Newspaper!#REF!</definedName>
    <definedName name="Col_InvoiceAmountAll" localSheetId="3">'Out of Home and Outdoor'!#REF!</definedName>
    <definedName name="Col_InvoiceAmountAll" localSheetId="4">Radio!#REF!</definedName>
    <definedName name="Col_InvoiceAmountAll" localSheetId="5">Television!#REF!</definedName>
    <definedName name="Col_InvoiceAmountAll">Interactive_Digital!#REF!</definedName>
    <definedName name="Col_InvoiceMonth" localSheetId="1">Magazine!#REF!</definedName>
    <definedName name="Col_InvoiceMonth" localSheetId="2">Newspaper!#REF!</definedName>
    <definedName name="Col_InvoiceMonth" localSheetId="3">'Out of Home and Outdoor'!#REF!</definedName>
    <definedName name="Col_InvoiceMonth" localSheetId="4">Radio!#REF!</definedName>
    <definedName name="Col_InvoiceMonth" localSheetId="5">Television!#REF!</definedName>
    <definedName name="Col_InvoiceMonth">Interactive_Digital!#REF!</definedName>
    <definedName name="Col_InvoiceMonth2" localSheetId="1">Magazine!#REF!</definedName>
    <definedName name="Col_InvoiceMonth2" localSheetId="2">Newspaper!#REF!</definedName>
    <definedName name="Col_InvoiceMonth2" localSheetId="3">'Out of Home and Outdoor'!#REF!</definedName>
    <definedName name="Col_InvoiceMonth2" localSheetId="4">Radio!#REF!</definedName>
    <definedName name="Col_InvoiceMonth2" localSheetId="5">Television!#REF!</definedName>
    <definedName name="Col_InvoiceMonth2">Interactive_Digital!#REF!</definedName>
    <definedName name="Col_InvoiceMonth3" localSheetId="1">Magazine!#REF!</definedName>
    <definedName name="Col_InvoiceMonth3" localSheetId="2">Newspaper!#REF!</definedName>
    <definedName name="Col_InvoiceMonth3" localSheetId="3">'Out of Home and Outdoor'!#REF!</definedName>
    <definedName name="Col_InvoiceMonth3" localSheetId="4">Radio!#REF!</definedName>
    <definedName name="Col_InvoiceMonth3" localSheetId="5">Television!#REF!</definedName>
    <definedName name="Col_InvoiceMonth3">Interactive_Digital!#REF!</definedName>
    <definedName name="Col_InvoiceMonth4" localSheetId="1">Magazine!#REF!</definedName>
    <definedName name="Col_InvoiceMonth4" localSheetId="2">Newspaper!#REF!</definedName>
    <definedName name="Col_InvoiceMonth4" localSheetId="3">'Out of Home and Outdoor'!#REF!</definedName>
    <definedName name="Col_InvoiceMonth4" localSheetId="4">Radio!#REF!</definedName>
    <definedName name="Col_InvoiceMonth4" localSheetId="5">Television!#REF!</definedName>
    <definedName name="Col_InvoiceMonth4">Interactive_Digital!#REF!</definedName>
    <definedName name="Col_InvoiceNo" localSheetId="1">Magazine!#REF!</definedName>
    <definedName name="Col_InvoiceNo" localSheetId="2">Newspaper!#REF!</definedName>
    <definedName name="Col_InvoiceNo" localSheetId="3">'Out of Home and Outdoor'!#REF!</definedName>
    <definedName name="Col_InvoiceNo" localSheetId="4">Radio!#REF!</definedName>
    <definedName name="Col_InvoiceNo" localSheetId="5">Television!#REF!</definedName>
    <definedName name="Col_InvoiceNo">Interactive_Digital!#REF!</definedName>
    <definedName name="Col_ItemNo" localSheetId="1">Magazine!$B$11</definedName>
    <definedName name="Col_ItemNo" localSheetId="2">Newspaper!$B$11</definedName>
    <definedName name="Col_ItemNo" localSheetId="3">'Out of Home and Outdoor'!$B$11</definedName>
    <definedName name="Col_ItemNo" localSheetId="4">Radio!$B$11</definedName>
    <definedName name="Col_ItemNo" localSheetId="5">Television!$B$11</definedName>
    <definedName name="Col_ItemNo">Interactive_Digital!$B$11</definedName>
    <definedName name="Col_Language" localSheetId="1">Magazine!#REF!</definedName>
    <definedName name="Col_Language" localSheetId="2">Newspaper!#REF!</definedName>
    <definedName name="Col_Language" localSheetId="3">'Out of Home and Outdoor'!#REF!</definedName>
    <definedName name="Col_Language" localSheetId="4">Radio!#REF!</definedName>
    <definedName name="Col_Language" localSheetId="5">Television!#REF!</definedName>
    <definedName name="Col_Language">Interactive_Digital!#REF!</definedName>
    <definedName name="Col_Media" localSheetId="1">Magazine!#REF!</definedName>
    <definedName name="Col_Media" localSheetId="2">Newspaper!#REF!</definedName>
    <definedName name="Col_Media" localSheetId="3">'Out of Home and Outdoor'!#REF!</definedName>
    <definedName name="Col_Media" localSheetId="4">Radio!#REF!</definedName>
    <definedName name="Col_Media" localSheetId="5">Television!#REF!</definedName>
    <definedName name="Col_Media">Interactive_Digital!#REF!</definedName>
    <definedName name="Col_Property" localSheetId="1">Magazine!$C$11</definedName>
    <definedName name="Col_Property" localSheetId="2">Newspaper!$C$11</definedName>
    <definedName name="Col_Property" localSheetId="3">'Out of Home and Outdoor'!$C$11</definedName>
    <definedName name="Col_Property" localSheetId="4">Radio!$C$11</definedName>
    <definedName name="Col_Property" localSheetId="5">Television!$C$11</definedName>
    <definedName name="Col_Property">Interactive_Digital!$C$11</definedName>
    <definedName name="Col_Region" localSheetId="1">Magazine!$A$11</definedName>
    <definedName name="Col_Region" localSheetId="2">Newspaper!$A$11</definedName>
    <definedName name="Col_Region" localSheetId="3">'Out of Home and Outdoor'!$A$11</definedName>
    <definedName name="Col_Region" localSheetId="4">Radio!$A$11</definedName>
    <definedName name="Col_Region" localSheetId="5">Television!$A$11</definedName>
    <definedName name="Col_Region">Interactive_Digital!$A$11</definedName>
    <definedName name="Col_ValueCard" localSheetId="1">Magazine!$L$11</definedName>
    <definedName name="Col_ValueCard" localSheetId="2">Newspaper!$L$11</definedName>
    <definedName name="Col_ValueCard" localSheetId="3">'Out of Home and Outdoor'!$L$11</definedName>
    <definedName name="Col_ValueCard" localSheetId="4">Radio!$L$11</definedName>
    <definedName name="Col_ValueCard" localSheetId="5">Television!$L$11</definedName>
    <definedName name="Col_ValueCard">Interactive_Digital!$L$11</definedName>
    <definedName name="Col_ValueCPM" localSheetId="1">Magazine!$I$11</definedName>
    <definedName name="Col_ValueCPM" localSheetId="2">Newspaper!$I$11</definedName>
    <definedName name="Col_ValueCPM" localSheetId="3">'Out of Home and Outdoor'!$I$11</definedName>
    <definedName name="Col_ValueCPM" localSheetId="4">Radio!$I$11</definedName>
    <definedName name="Col_ValueCPM" localSheetId="5">Television!$I$11</definedName>
    <definedName name="Col_ValueCPM">Interactive_Digital!$K$11</definedName>
    <definedName name="Col_ValueCPP" localSheetId="1">Magazine!$H$11</definedName>
    <definedName name="Col_ValueCPP" localSheetId="2">Newspaper!$H$11</definedName>
    <definedName name="Col_ValueCPP" localSheetId="3">'Out of Home and Outdoor'!$H$11</definedName>
    <definedName name="Col_ValueCPP" localSheetId="4">Radio!$H$11</definedName>
    <definedName name="Col_ValueCPP" localSheetId="5">Television!$H$11</definedName>
    <definedName name="Col_ValueCPP">Interactive_Digital!$H$11</definedName>
    <definedName name="Col_ValueDiscount" localSheetId="1">Magazine!#REF!</definedName>
    <definedName name="Col_ValueDiscount" localSheetId="2">Newspaper!#REF!</definedName>
    <definedName name="Col_ValueDiscount" localSheetId="3">'Out of Home and Outdoor'!#REF!</definedName>
    <definedName name="Col_ValueDiscount" localSheetId="4">Radio!#REF!</definedName>
    <definedName name="Col_ValueDiscount" localSheetId="5">Television!#REF!</definedName>
    <definedName name="Col_ValueDiscount">Interactive_Digital!#REF!</definedName>
    <definedName name="Col_ValueGross" localSheetId="1">Magazine!$J$11</definedName>
    <definedName name="Col_ValueGross" localSheetId="2">Newspaper!$J$11</definedName>
    <definedName name="Col_ValueGross" localSheetId="3">'Out of Home and Outdoor'!$J$11</definedName>
    <definedName name="Col_ValueGross" localSheetId="4">Radio!$K$11</definedName>
    <definedName name="Col_ValueGross" localSheetId="5">Television!$J$11</definedName>
    <definedName name="Col_ValueGross">Interactive_Digital!$I$11</definedName>
    <definedName name="Col_ValueMedia" localSheetId="1">Magazine!$K$11</definedName>
    <definedName name="Col_ValueMedia" localSheetId="2">Newspaper!$K$11</definedName>
    <definedName name="Col_ValueMedia" localSheetId="3">'Out of Home and Outdoor'!$K$11</definedName>
    <definedName name="Col_ValueMedia" localSheetId="4">Radio!$J$11</definedName>
    <definedName name="Col_ValueMedia" localSheetId="5">Television!$K$11</definedName>
    <definedName name="Col_ValueMedia">Interactive_Digital!$J$11</definedName>
    <definedName name="Col_ValueSell" localSheetId="1">Magazine!#REF!</definedName>
    <definedName name="Col_ValueSell" localSheetId="2">Newspaper!#REF!</definedName>
    <definedName name="Col_ValueSell" localSheetId="3">'Out of Home and Outdoor'!#REF!</definedName>
    <definedName name="Col_ValueSell" localSheetId="4">Radio!#REF!</definedName>
    <definedName name="Col_ValueSell" localSheetId="5">Television!#REF!</definedName>
    <definedName name="Col_ValueSell">Interactive_Digital!#REF!</definedName>
    <definedName name="Col_ValueTrade" localSheetId="1">Magazine!#REF!</definedName>
    <definedName name="Col_ValueTrade" localSheetId="2">Newspaper!#REF!</definedName>
    <definedName name="Col_ValueTrade" localSheetId="3">'Out of Home and Outdoor'!#REF!</definedName>
    <definedName name="Col_ValueTrade" localSheetId="4">Radio!#REF!</definedName>
    <definedName name="Col_ValueTrade" localSheetId="5">Television!#REF!</definedName>
    <definedName name="Col_ValueTrade">Interactive_Digital!#REF!</definedName>
    <definedName name="Col_WhyBuy" localSheetId="1">Magazine!#REF!</definedName>
    <definedName name="Col_WhyBuy" localSheetId="2">Newspaper!#REF!</definedName>
    <definedName name="Col_WhyBuy" localSheetId="3">'Out of Home and Outdoor'!#REF!</definedName>
    <definedName name="Col_WhyBuy" localSheetId="4">Radio!#REF!</definedName>
    <definedName name="Col_WhyBuy" localSheetId="5">Television!#REF!</definedName>
    <definedName name="Col_WhyBuy">Interactive_Digital!#REF!</definedName>
    <definedName name="_xlnm.Print_Area" localSheetId="0">Interactive_Digital!$A$1:$L$41</definedName>
    <definedName name="_xlnm.Print_Area" localSheetId="1">Magazine!$A$1:$L$21</definedName>
    <definedName name="_xlnm.Print_Area" localSheetId="2">Newspaper!$A$1:$L$64</definedName>
    <definedName name="_xlnm.Print_Area" localSheetId="3">'Out of Home and Outdoor'!$A$1:$L$21</definedName>
    <definedName name="_xlnm.Print_Area" localSheetId="4">Radio!$A$1:$L$19</definedName>
    <definedName name="_xlnm.Print_Area" localSheetId="5">Television!$A$1:$L$14</definedName>
    <definedName name="_xlnm.Print_Titles" localSheetId="0">Interactive_Digital!$1:$11</definedName>
    <definedName name="_xlnm.Print_Titles" localSheetId="1">Magazine!$1:$11</definedName>
    <definedName name="_xlnm.Print_Titles" localSheetId="2">Newspaper!$1:$11</definedName>
    <definedName name="_xlnm.Print_Titles" localSheetId="3">'Out of Home and Outdoor'!$1:$11</definedName>
    <definedName name="_xlnm.Print_Titles" localSheetId="4">Radio!$1:$11</definedName>
    <definedName name="_xlnm.Print_Titles" localSheetId="5">Television!$1:$11</definedName>
    <definedName name="Sheet_DonorMaster" localSheetId="1">Magazine!$A$1</definedName>
    <definedName name="Sheet_DonorMaster" localSheetId="2">Newspaper!$A$1</definedName>
    <definedName name="Sheet_DonorMaster" localSheetId="3">'Out of Home and Outdoor'!$A$1</definedName>
    <definedName name="Sheet_DonorMaster" localSheetId="4">Radio!$A$1</definedName>
    <definedName name="Sheet_DonorMaster" localSheetId="5">Television!$A$1</definedName>
    <definedName name="Sheet_DonorMaster">Interactive_Digital!$A$1</definedName>
    <definedName name="Value_MediaRemaining" localSheetId="1">Magazine!$L$9:$L$9</definedName>
    <definedName name="Value_MediaRemaining" localSheetId="2">Newspaper!$L$9:$L$9</definedName>
    <definedName name="Value_MediaRemaining" localSheetId="3">'Out of Home and Outdoor'!$L$9:$L$9</definedName>
    <definedName name="Value_MediaRemaining" localSheetId="4">Radio!$L$9:$L$9</definedName>
    <definedName name="Value_MediaRemaining" localSheetId="5">Television!$L$9:$L$9</definedName>
    <definedName name="Value_MediaRemaining">Interactive_Digital!$L$9:$L$9</definedName>
    <definedName name="Value_Total_Barter" localSheetId="1">Magazine!#REF!</definedName>
    <definedName name="Value_Total_Barter" localSheetId="2">Newspaper!#REF!</definedName>
    <definedName name="Value_Total_Barter" localSheetId="3">'Out of Home and Outdoor'!#REF!</definedName>
    <definedName name="Value_Total_Barter" localSheetId="4">Radio!#REF!</definedName>
    <definedName name="Value_Total_Barter" localSheetId="5">Television!#REF!</definedName>
    <definedName name="Value_Total_Barter">Interactive_Digital!#REF!</definedName>
    <definedName name="Value_Total_Discount" localSheetId="1">Magazine!#REF!</definedName>
    <definedName name="Value_Total_Discount" localSheetId="2">Newspaper!#REF!</definedName>
    <definedName name="Value_Total_Discount" localSheetId="3">'Out of Home and Outdoor'!#REF!</definedName>
    <definedName name="Value_Total_Discount" localSheetId="4">Radio!#REF!</definedName>
    <definedName name="Value_Total_Discount" localSheetId="5">Television!#REF!</definedName>
    <definedName name="Value_Total_Discount">Interactive_Digital!#REF!</definedName>
    <definedName name="Value_Total_NetMedia" localSheetId="1">Magazine!$K$10</definedName>
    <definedName name="Value_Total_NetMedia" localSheetId="2">Newspaper!$K$10</definedName>
    <definedName name="Value_Total_NetMedia" localSheetId="3">'Out of Home and Outdoor'!$K$10</definedName>
    <definedName name="Value_Total_NetMedia" localSheetId="4">Radio!$J$10</definedName>
    <definedName name="Value_Total_NetMedia" localSheetId="5">Television!$K$10</definedName>
    <definedName name="Value_Total_NetMedia">Interactive_Digital!$J$10</definedName>
    <definedName name="Value_Total_NetNABSRate" localSheetId="1">Magazine!$L$10</definedName>
    <definedName name="Value_Total_NetNABSRate" localSheetId="2">Newspaper!$L$10</definedName>
    <definedName name="Value_Total_NetNABSRate" localSheetId="3">'Out of Home and Outdoor'!$L$10</definedName>
    <definedName name="Value_Total_NetNABSRate" localSheetId="4">Radio!$L$10</definedName>
    <definedName name="Value_Total_NetNABSRate" localSheetId="5">Television!$L$10</definedName>
    <definedName name="Value_Total_NetNABSRate">Interactive_Digital!$L$10</definedName>
    <definedName name="Value_Total_Selling" localSheetId="1">Magazine!#REF!</definedName>
    <definedName name="Value_Total_Selling" localSheetId="2">Newspaper!#REF!</definedName>
    <definedName name="Value_Total_Selling" localSheetId="3">'Out of Home and Outdoor'!#REF!</definedName>
    <definedName name="Value_Total_Selling" localSheetId="4">Radio!#REF!</definedName>
    <definedName name="Value_Total_Selling" localSheetId="5">Television!#REF!</definedName>
    <definedName name="Value_Total_Selling">Interactive_Digital!#REF!</definedName>
  </definedNames>
  <calcPr calcId="145621"/>
</workbook>
</file>

<file path=xl/calcChain.xml><?xml version="1.0" encoding="utf-8"?>
<calcChain xmlns="http://schemas.openxmlformats.org/spreadsheetml/2006/main">
  <c r="K39" i="1" l="1"/>
  <c r="K38" i="1"/>
  <c r="K37" i="1"/>
  <c r="K36" i="1"/>
  <c r="K35" i="1"/>
  <c r="K34" i="1"/>
  <c r="K33" i="1"/>
  <c r="K32" i="1"/>
  <c r="K31" i="1"/>
  <c r="K30" i="1"/>
  <c r="K29" i="1"/>
  <c r="K28" i="1"/>
  <c r="K27" i="1"/>
  <c r="K26" i="1"/>
  <c r="K25" i="1"/>
  <c r="K24" i="1"/>
  <c r="K23" i="1"/>
  <c r="K22" i="1"/>
  <c r="K21" i="1"/>
  <c r="K20" i="1"/>
  <c r="K19" i="1"/>
  <c r="K18" i="1"/>
  <c r="K17" i="1"/>
  <c r="K16" i="1"/>
  <c r="K15" i="1"/>
  <c r="K14" i="1"/>
  <c r="K13" i="1"/>
  <c r="K12" i="1"/>
  <c r="J13" i="6"/>
  <c r="I13" i="6"/>
  <c r="H13" i="6"/>
  <c r="J18" i="6"/>
  <c r="I18" i="6"/>
  <c r="H18" i="6"/>
  <c r="J16" i="6"/>
  <c r="I16" i="6"/>
  <c r="H16" i="6"/>
  <c r="J17" i="6"/>
  <c r="I17" i="6"/>
  <c r="H17" i="6"/>
  <c r="J12" i="6"/>
  <c r="I12" i="6"/>
  <c r="H12" i="6"/>
  <c r="J15" i="6"/>
  <c r="I15" i="6"/>
  <c r="H15" i="6"/>
  <c r="J14" i="6"/>
  <c r="I14" i="6"/>
  <c r="H14" i="6"/>
  <c r="J19" i="6"/>
  <c r="I19" i="6"/>
  <c r="H19" i="6"/>
  <c r="L10" i="6"/>
  <c r="K10" i="6"/>
  <c r="J10" i="6"/>
  <c r="J45" i="5"/>
  <c r="I45" i="5"/>
  <c r="H45" i="5"/>
  <c r="J57" i="5"/>
  <c r="I57" i="5"/>
  <c r="H57" i="5"/>
  <c r="J58" i="5"/>
  <c r="I58" i="5"/>
  <c r="H58" i="5"/>
  <c r="J15" i="5"/>
  <c r="I15" i="5"/>
  <c r="H15" i="5"/>
  <c r="J55" i="5"/>
  <c r="I55" i="5"/>
  <c r="H55" i="5"/>
  <c r="J13" i="5"/>
  <c r="I13" i="5"/>
  <c r="H13" i="5"/>
  <c r="J49" i="5"/>
  <c r="I49" i="5"/>
  <c r="H49" i="5"/>
  <c r="J53" i="5"/>
  <c r="I53" i="5"/>
  <c r="H53" i="5"/>
  <c r="J59" i="5"/>
  <c r="I59" i="5"/>
  <c r="H59" i="5"/>
  <c r="J44" i="5"/>
  <c r="I44" i="5"/>
  <c r="H44" i="5"/>
  <c r="J62" i="5"/>
  <c r="I62" i="5"/>
  <c r="H62" i="5"/>
  <c r="J61" i="5"/>
  <c r="I61" i="5"/>
  <c r="H61" i="5"/>
  <c r="J54" i="5"/>
  <c r="I54" i="5"/>
  <c r="H54" i="5"/>
  <c r="J48" i="5"/>
  <c r="I48" i="5"/>
  <c r="H48" i="5"/>
  <c r="J14" i="5"/>
  <c r="I14" i="5"/>
  <c r="H14" i="5"/>
  <c r="J12" i="5"/>
  <c r="I12" i="5"/>
  <c r="H12" i="5"/>
  <c r="J60" i="5"/>
  <c r="I60" i="5"/>
  <c r="H60" i="5"/>
  <c r="J51" i="5"/>
  <c r="I51" i="5"/>
  <c r="H51" i="5"/>
  <c r="J50" i="5"/>
  <c r="I50" i="5"/>
  <c r="H50" i="5"/>
  <c r="J47" i="5"/>
  <c r="I47" i="5"/>
  <c r="H47" i="5"/>
  <c r="J46" i="5"/>
  <c r="I46" i="5"/>
  <c r="H46" i="5"/>
  <c r="J52" i="5"/>
  <c r="I52" i="5"/>
  <c r="H52" i="5"/>
  <c r="J43" i="5"/>
  <c r="I43" i="5"/>
  <c r="H43" i="5"/>
  <c r="J16" i="5"/>
  <c r="I16" i="5"/>
  <c r="H16" i="5"/>
  <c r="J17" i="5"/>
  <c r="I17" i="5"/>
  <c r="H17" i="5"/>
  <c r="J56" i="5"/>
  <c r="I56" i="5"/>
  <c r="H56" i="5"/>
  <c r="J38" i="5"/>
  <c r="I38" i="5"/>
  <c r="H38" i="5"/>
  <c r="J26" i="5"/>
  <c r="I26" i="5"/>
  <c r="H26" i="5"/>
  <c r="J42" i="5"/>
  <c r="I42" i="5"/>
  <c r="H42" i="5"/>
  <c r="J41" i="5"/>
  <c r="I41" i="5"/>
  <c r="H41" i="5"/>
  <c r="J36" i="5"/>
  <c r="I36" i="5"/>
  <c r="H36" i="5"/>
  <c r="J31" i="5"/>
  <c r="I31" i="5"/>
  <c r="H31" i="5"/>
  <c r="J30" i="5"/>
  <c r="I30" i="5"/>
  <c r="H30" i="5"/>
  <c r="J29" i="5"/>
  <c r="I29" i="5"/>
  <c r="H29" i="5"/>
  <c r="J28" i="5"/>
  <c r="I28" i="5"/>
  <c r="H28" i="5"/>
  <c r="J27" i="5"/>
  <c r="I27" i="5"/>
  <c r="H27" i="5"/>
  <c r="J22" i="5"/>
  <c r="I22" i="5"/>
  <c r="H22" i="5"/>
  <c r="J20" i="5"/>
  <c r="I20" i="5"/>
  <c r="H20" i="5"/>
  <c r="J18" i="5"/>
  <c r="I18" i="5"/>
  <c r="H18" i="5"/>
  <c r="J32" i="5"/>
  <c r="I32" i="5"/>
  <c r="H32" i="5"/>
  <c r="J24" i="5"/>
  <c r="I24" i="5"/>
  <c r="H24" i="5"/>
  <c r="J34" i="5"/>
  <c r="I34" i="5"/>
  <c r="H34" i="5"/>
  <c r="J37" i="5"/>
  <c r="I37" i="5"/>
  <c r="H37" i="5"/>
  <c r="J23" i="5"/>
  <c r="I23" i="5"/>
  <c r="H23" i="5"/>
  <c r="J19" i="5"/>
  <c r="I19" i="5"/>
  <c r="H19" i="5"/>
  <c r="J35" i="5"/>
  <c r="I35" i="5"/>
  <c r="H35" i="5"/>
  <c r="J21" i="5"/>
  <c r="I21" i="5"/>
  <c r="H21" i="5"/>
  <c r="J33" i="5"/>
  <c r="I33" i="5"/>
  <c r="H33" i="5"/>
  <c r="J25" i="5"/>
  <c r="I25" i="5"/>
  <c r="H25" i="5"/>
  <c r="J40" i="5"/>
  <c r="I40" i="5"/>
  <c r="H40" i="5"/>
  <c r="J39" i="5"/>
  <c r="I39" i="5"/>
  <c r="H39" i="5"/>
  <c r="L10" i="5"/>
  <c r="K10" i="5"/>
  <c r="J10" i="5"/>
  <c r="J13" i="4"/>
  <c r="I13" i="4"/>
  <c r="H13" i="4"/>
  <c r="J15" i="4"/>
  <c r="I15" i="4"/>
  <c r="H15" i="4"/>
  <c r="J16" i="4"/>
  <c r="I16" i="4"/>
  <c r="H16" i="4"/>
  <c r="J12" i="4"/>
  <c r="J10" i="4" s="1"/>
  <c r="I12" i="4"/>
  <c r="H12" i="4"/>
  <c r="J17" i="4"/>
  <c r="I17" i="4"/>
  <c r="H17" i="4"/>
  <c r="J14" i="4"/>
  <c r="I14" i="4"/>
  <c r="H14" i="4"/>
  <c r="J19" i="4"/>
  <c r="I19" i="4"/>
  <c r="H19" i="4"/>
  <c r="J18" i="4"/>
  <c r="I18" i="4"/>
  <c r="H18" i="4"/>
  <c r="L10" i="4"/>
  <c r="K10" i="4"/>
  <c r="K17" i="3"/>
  <c r="I17" i="3"/>
  <c r="H17" i="3"/>
  <c r="K16" i="3"/>
  <c r="I16" i="3"/>
  <c r="H16" i="3"/>
  <c r="K14" i="3"/>
  <c r="K10" i="3" s="1"/>
  <c r="I14" i="3"/>
  <c r="H14" i="3"/>
  <c r="K12" i="3"/>
  <c r="I12" i="3"/>
  <c r="H12" i="3"/>
  <c r="K13" i="3"/>
  <c r="I13" i="3"/>
  <c r="H13" i="3"/>
  <c r="K15" i="3"/>
  <c r="I15" i="3"/>
  <c r="H15" i="3"/>
  <c r="L10" i="3"/>
  <c r="J10" i="3"/>
  <c r="I12" i="2"/>
  <c r="H12" i="2"/>
  <c r="L10" i="2"/>
  <c r="K10" i="2"/>
  <c r="J10" i="2"/>
  <c r="I34" i="1"/>
  <c r="H34" i="1"/>
  <c r="I18" i="1"/>
  <c r="H18" i="1"/>
  <c r="I20" i="1"/>
  <c r="H20" i="1"/>
  <c r="I19" i="1"/>
  <c r="H19" i="1"/>
  <c r="I32" i="1"/>
  <c r="H32" i="1"/>
  <c r="I31" i="1"/>
  <c r="H31" i="1"/>
  <c r="I35" i="1"/>
  <c r="H35" i="1"/>
  <c r="I24" i="1"/>
  <c r="H24" i="1"/>
  <c r="I25" i="1"/>
  <c r="H25" i="1"/>
  <c r="I39" i="1"/>
  <c r="H39" i="1"/>
  <c r="I17" i="1"/>
  <c r="H17" i="1"/>
  <c r="I37" i="1"/>
  <c r="H37" i="1"/>
  <c r="I38" i="1"/>
  <c r="H38" i="1"/>
  <c r="I12" i="1"/>
  <c r="H12" i="1"/>
  <c r="I14" i="1"/>
  <c r="H14" i="1"/>
  <c r="I13" i="1"/>
  <c r="H13" i="1"/>
  <c r="I15" i="1"/>
  <c r="H15" i="1"/>
  <c r="I16" i="1"/>
  <c r="H16" i="1"/>
  <c r="I36" i="1"/>
  <c r="H36" i="1"/>
  <c r="I29" i="1"/>
  <c r="H29" i="1"/>
  <c r="I28" i="1"/>
  <c r="H28" i="1"/>
  <c r="I27" i="1"/>
  <c r="H27" i="1"/>
  <c r="I26" i="1"/>
  <c r="H26" i="1"/>
  <c r="I22" i="1"/>
  <c r="H22" i="1"/>
  <c r="I33" i="1"/>
  <c r="I21" i="1"/>
  <c r="H21" i="1"/>
  <c r="I30" i="1"/>
  <c r="H30" i="1"/>
  <c r="L10" i="1"/>
  <c r="J10" i="1"/>
  <c r="I10" i="1" l="1"/>
</calcChain>
</file>

<file path=xl/comments1.xml><?xml version="1.0" encoding="utf-8"?>
<comments xmlns="http://schemas.openxmlformats.org/spreadsheetml/2006/main">
  <authors>
    <author>TBAPTISTA</author>
    <author>Tony Baptista</author>
  </authors>
  <commentList>
    <comment ref="G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2.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3.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4.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5.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6.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sharedStrings.xml><?xml version="1.0" encoding="utf-8"?>
<sst xmlns="http://schemas.openxmlformats.org/spreadsheetml/2006/main" count="641" uniqueCount="360">
  <si>
    <t>NABS Media Sale is another way to add impact  to your clients' media investments. It's your strategic tool to improve efficiencies and client value. And best of all, you'll help colleagues in need.</t>
  </si>
  <si>
    <t>The Media Sale runs all year and inventory is available on a first come first serve basis.  No need to bid.  To book, just call one of the following NABS contacts:</t>
  </si>
  <si>
    <t>In Ontario and Eastern Canada:  Phil Goodwin, NABS Director of Sales, 416-962-0446-222 mobile 647-233-3954 pgoodwin@nabs.org</t>
  </si>
  <si>
    <t xml:space="preserve">In BC, Sask, Man:  Callay Fowler (604) 986-5173 callay@telus.net, Derrick Chamberlain derrick@primewestmedia.ca (778) 995-0020, Lydia Stark (604) 538-0632 starkmedia@telus.net.  </t>
  </si>
  <si>
    <t>In Alberta:  Jennifer Chevais 403-614-4439  jchevais@nabs.org</t>
  </si>
  <si>
    <t>In Quebec: Chantale Taillon (514) 952 1791 chantale@bec-nabs.org</t>
  </si>
  <si>
    <t>Please check out our NEW Media Sale video featuring some of your industry colleagues talking about the media sale: http://www.youtube.com/watch?v=TKoiMkO9S1w</t>
  </si>
  <si>
    <t>Note: All inventory is subject to availability at the time of booking and cannot replace existing buys. Available to  Dec 31, 2016. exceptions noted.</t>
  </si>
  <si>
    <t>TOTALS:</t>
  </si>
  <si>
    <t>REGION</t>
  </si>
  <si>
    <t>ITEM-#</t>
  </si>
  <si>
    <t>PROPERTY</t>
  </si>
  <si>
    <t>DESCRIPTION / MEDIA SPECIFICS</t>
  </si>
  <si>
    <t>CONDITIONS</t>
  </si>
  <si>
    <t>GRPS
AD 24-54</t>
  </si>
  <si>
    <t>AUD (000s) /
IMPRESSIONS</t>
  </si>
  <si>
    <t>GROSS NABS 
CPP (000s)</t>
  </si>
  <si>
    <t>GROSS NABS 
CPM (000s)</t>
  </si>
  <si>
    <t>GROSS NABS RATE</t>
  </si>
  <si>
    <t>NET MEDIA VALUE</t>
  </si>
  <si>
    <t>NABS NET RATE CARD PRICE</t>
  </si>
  <si>
    <t>National</t>
  </si>
  <si>
    <t>Alberta</t>
  </si>
  <si>
    <t>British Columbia</t>
  </si>
  <si>
    <t>Manitoba</t>
  </si>
  <si>
    <t>Ontario</t>
  </si>
  <si>
    <t>Quebec</t>
  </si>
  <si>
    <t>Saskatchewan</t>
  </si>
  <si>
    <t/>
  </si>
  <si>
    <t>TelBell-16023</t>
  </si>
  <si>
    <t>BNN - Business News Network</t>
  </si>
  <si>
    <t>Strong isolated programs and some ROS. Ad 25-54 345.0. Schedule available upon request.  Best to run 3 weeks Proposal # 180754</t>
  </si>
  <si>
    <t>To be used December 14, 2015 to August 28, 2016</t>
  </si>
  <si>
    <t>RadCTN--16050</t>
  </si>
  <si>
    <t>Canadian Traffic News (CTN)
Market List: Vancouver, Hamilton, St. Catharines/Niagara, Ottawa English</t>
  </si>
  <si>
    <t>10 sec creative read live during traffic reports (max 27-30 words per 10 second spot)</t>
  </si>
  <si>
    <t>$12,000 of net media value to be used by Jan 31, 2017. Minimum 3 markets per campaign.  Rates based on rate card at time of booking. Ask us for a proposal. Cannot be credited against existing bookings. Non commissionable.</t>
  </si>
  <si>
    <t>IntShaw-16051</t>
  </si>
  <si>
    <t>Shaw Premium Audience Network Canada (including Globaltv.com &amp; Shaw Specialty sites)</t>
  </si>
  <si>
    <t>1. DISPLAY MEDIA: two million impressions, (choice of either/or IAB Leaderboards or Big Boxes)  Can target Male Verticals of Female Verticals Lifestyle and Entertainment</t>
  </si>
  <si>
    <t>To be used by December 31, 2016. Selection is subject to availability. Must be a new booking, may not be credited against existing billings. All purchases are non-commissionable. May be split into smaller packages.</t>
  </si>
  <si>
    <t>IntCBC--16053</t>
  </si>
  <si>
    <t>CBC.CA</t>
  </si>
  <si>
    <t>800,000 impressions rotated between Leaderboard and Big Box, ROS. Vertical, News and/or Entertainment. Provincial Geo Targeting</t>
  </si>
  <si>
    <t xml:space="preserve">To be used before December 31,2016 and excludes Olympic dates (Aug 5 - 21,2016).
Selection is subject to availability. Must be a new booking, may not be credited against existing billings. All Purchases are non-commisionable. </t>
  </si>
  <si>
    <t>To be used Jan 1, 2015 - Aug 31, 2016.  Selection is subject to availability.  Must be a new booking, may not be credited against existing billings.  All purchases are non-commissionable.</t>
  </si>
  <si>
    <t>IntGlobe15290A</t>
  </si>
  <si>
    <t>theglobeandmail.com</t>
  </si>
  <si>
    <t>571,429 impressions, leaderboard or big box,   Can target by demographic, vertical, regional.</t>
  </si>
  <si>
    <t>Reader's Digest</t>
  </si>
  <si>
    <t>Full Page. 4 Colour rd.ca</t>
  </si>
  <si>
    <t xml:space="preserve"> To be used by May 1 2016. Selection is subject to availability. Must be a new booking, may not be credited against existing billings. All purchases are non-commissionable.</t>
  </si>
  <si>
    <t>Mag10Reade16062</t>
  </si>
  <si>
    <t>Selection du  Reader's Digest</t>
  </si>
  <si>
    <t xml:space="preserve">Full Page. 4 Colour  selection.ca </t>
  </si>
  <si>
    <t>Best Health</t>
  </si>
  <si>
    <t>Full Page. 4 Colour  besthealthmag.ca</t>
  </si>
  <si>
    <t>IntCinep16067</t>
  </si>
  <si>
    <t>Cineplex.com</t>
  </si>
  <si>
    <t>Geo and page specific targetting available (see www.cineplexmedia.com) ROS - geo target or page specfic as available.  ONLY IAB UNITS (Big Box, Leaderboard, Skycraper)</t>
  </si>
  <si>
    <t xml:space="preserve"> To be used by December 31, 2016. Selection is subject to availability. Must be a new booking, may not be credited against existing billings. All purchases are non-commissionable. Packages may be split into smaller packages.</t>
  </si>
  <si>
    <t>One page 4 colour</t>
  </si>
  <si>
    <t>To be used by Dec 31, 2016.  Subject to availability, must be a new booking and not credited against existing bookings</t>
  </si>
  <si>
    <t>MagCinep16069</t>
  </si>
  <si>
    <t>Le Magazine Cineplex</t>
  </si>
  <si>
    <t xml:space="preserve"> To be used by December 31, 2016. Selection is subject to availability. Must be a new booking, may not be credited against existing billings. All purchases are non-commissionable.</t>
  </si>
  <si>
    <t>1 page 4 couleurs
www.tvapublications.com
*************
1 page 4 colour</t>
  </si>
  <si>
    <t>To be used by Dec 31,2016.   Must be a new booking, may not be credited against existing billings. All purchases are non commissionable. Unless noted, the packages do not include production. 
*************************
Pour être utilisé avant le 31 décembre 2016. Doit être une nouvelle réservation, ne peut être déduite de la facturation existants. Tous les achats sont non commission. Sauf indication contraire, les colis ne comprennent pas la production.</t>
  </si>
  <si>
    <t>MagQuébe16074</t>
  </si>
  <si>
    <t>Chez Soi (Femmes 35-64 ans)
**************************
Target (Women 35-64)</t>
  </si>
  <si>
    <t>MagQuébe16076</t>
  </si>
  <si>
    <t>Les Idees De Ma Maison (Femmes 35-64 ans)
**************************
Target (Women 35-64)</t>
  </si>
  <si>
    <t>MagQuébe16079</t>
  </si>
  <si>
    <t>Canadian Living</t>
  </si>
  <si>
    <t>Int16Roger16088</t>
  </si>
  <si>
    <t>Rogers 
Digital Display</t>
  </si>
  <si>
    <t>250,000 display impressions
Choice of Big Box or Leaderboard
Demo targeting (Men, Women, Sports), and Behavioral Targeting available.</t>
  </si>
  <si>
    <t>To be used by December 31, 2016. Cannot be used as a credit towards existing bookings. Selection is subject to inventory availability at time of booking.</t>
  </si>
  <si>
    <t>Int16Roger16089</t>
  </si>
  <si>
    <t>Int16Roger16090</t>
  </si>
  <si>
    <t>Int16Roger16091</t>
  </si>
  <si>
    <t>$15,000 net rate card value at the time of booking</t>
  </si>
  <si>
    <t>Cap of $3,000 net per station, must have a cash component, may not be credited against existing billings. To be used by Dec 31, 2016</t>
  </si>
  <si>
    <t>Rad16Roger16097</t>
  </si>
  <si>
    <t>Rogers Broadcasting  -Manitoba and West</t>
  </si>
  <si>
    <t>IntQuébe16110</t>
  </si>
  <si>
    <t xml:space="preserve">Groupe Québécor (applicable sur les plateformes disponibles soit xxx ) </t>
  </si>
  <si>
    <t>1 campagne publicitaire de 20000$ à la carte du tarifs en vigeur. Sites et Mobilité. Super bannière et Big Box exclusivement.
$20,000 net of media based on current rate at time of booking. Websites and Mobility. Big Box and Leaderboard only.</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</si>
  <si>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</si>
  <si>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Out15Patti16115</t>
  </si>
  <si>
    <t>Transit Exterior</t>
  </si>
  <si>
    <t>Transit Exterior King Posters: 33 Kind Posters x 4-weeks in Edmonton.
Estimated # of Panels: 33</t>
  </si>
  <si>
    <t>No client restrictions when purchased as additional weight to a campaign. Production not included.</t>
  </si>
  <si>
    <t>Out15Patti16119</t>
  </si>
  <si>
    <t>TTC OneStop Network</t>
  </si>
  <si>
    <t>One: 15 second Split Screen spot x 4 weeks on the TTC OneStop Network
Estimated # of Panels: 292</t>
  </si>
  <si>
    <t>No client restrictions when purchased as additional weight to a digital TTC campaign. Production not included.</t>
  </si>
  <si>
    <t>Out13BELL-16121</t>
  </si>
  <si>
    <t xml:space="preserve">Horizontal </t>
  </si>
  <si>
    <t>Non-valide en avril-mai-septembre et octobre- 
Not available in April, May, September and October 2016</t>
  </si>
  <si>
    <t>1- 4 week space to used  before Dec 31, 2016 2- Must be a new booking and cannot be credited against existing bookings, cannot apply to currently proposed 3- Space subject to availability at time of booking. 4- Client name must be provided at time of request. 5- Program based on general coverage, no skewing &amp; no site specific selections.6- Production is not included. Production estimate of $2155 (based on 1 creative) or $2425 (based on 2 creatives), to be confirmed. For more info visit www.astraloutofhome.com</t>
  </si>
  <si>
    <t>QUEBEC</t>
  </si>
  <si>
    <t>Out01Bell-16128</t>
  </si>
  <si>
    <t>Montreal
VERTICAL POSTERS 16' H X 12' W</t>
  </si>
  <si>
    <t xml:space="preserve">MONTREAL - 10 GRP X 4WKS ( 7 SITES) </t>
  </si>
  <si>
    <t>Out01Bell-16129</t>
  </si>
  <si>
    <t>Bell English Radio:  Manitoba and West</t>
  </si>
  <si>
    <t>$10,000 of net radio airtime, based on rate card at time of booking</t>
  </si>
  <si>
    <t xml:space="preserve"> To be used by December 31, 2016. Spend in any Bell market cannot exceed $5,000 per market.  Spend cannot exceed more than 50% of any single station contract. Must be a new booking, may not be credited against existing billings. Subject to availability. All purchases are non-commissionable.</t>
  </si>
  <si>
    <t>Rad26Bell-16143</t>
  </si>
  <si>
    <t>IntVicto16159</t>
  </si>
  <si>
    <t>Victoria Times Colonist (Website)</t>
  </si>
  <si>
    <t xml:space="preserve">To be used by December 31, 2016. </t>
  </si>
  <si>
    <t>NewBlack16160</t>
  </si>
  <si>
    <t>Penticton Western News</t>
  </si>
  <si>
    <t>$500 worth of space</t>
  </si>
  <si>
    <t>to be used by Dec. 31, 2016 Wed/Fri</t>
  </si>
  <si>
    <t>NewBlack16161</t>
  </si>
  <si>
    <t>Salmon Arm Observer</t>
  </si>
  <si>
    <t>$750 worth of space</t>
  </si>
  <si>
    <t>NewBlack16163</t>
  </si>
  <si>
    <t>Kelowna Capital News</t>
  </si>
  <si>
    <t>$950 worth of space</t>
  </si>
  <si>
    <t>To be used by Dec. 31, 2016 Tues/Thurs of Fri. edition</t>
  </si>
  <si>
    <t>NewBlack16164</t>
  </si>
  <si>
    <t>North Island Gazette</t>
  </si>
  <si>
    <t>$400 worth of space</t>
  </si>
  <si>
    <t>To be used by Dec. 31, 2016 Thursday edition</t>
  </si>
  <si>
    <t>NewBlack16165</t>
  </si>
  <si>
    <t>Campbell River Mirror</t>
  </si>
  <si>
    <t>$600 worth of space</t>
  </si>
  <si>
    <t>To be used by Dec. 31, 2016 Wed. or Fri edition</t>
  </si>
  <si>
    <t>To be used by Dec. 31, 2016 Wed. or Fri. edition</t>
  </si>
  <si>
    <t>NewBlack16167</t>
  </si>
  <si>
    <t>Parksville Qualicum News</t>
  </si>
  <si>
    <t>To be used by Dec. 31, 2016 Tues or Fri. edition</t>
  </si>
  <si>
    <t>NewBlack16168</t>
  </si>
  <si>
    <t>Alberni Valley News</t>
  </si>
  <si>
    <t>To be used by Dec. 31, 2016 Thurs. edition</t>
  </si>
  <si>
    <t>$700 worth of space</t>
  </si>
  <si>
    <t>NewBlack16170</t>
  </si>
  <si>
    <t>Cowichan News Leader</t>
  </si>
  <si>
    <t>To be used by Dec. 31, 2016 Wed.  edition</t>
  </si>
  <si>
    <t>NewBlack16171</t>
  </si>
  <si>
    <t>Peninsula News Review</t>
  </si>
  <si>
    <t>NewBlack16173</t>
  </si>
  <si>
    <t>Oak Bay News</t>
  </si>
  <si>
    <t>NewBlack16175</t>
  </si>
  <si>
    <t>Goldstream Gazette</t>
  </si>
  <si>
    <t>NewBlack16176</t>
  </si>
  <si>
    <t>Monday Magazine</t>
  </si>
  <si>
    <t>$1000 worth of space</t>
  </si>
  <si>
    <t>NewBlack16177</t>
  </si>
  <si>
    <t>Abbotsford News</t>
  </si>
  <si>
    <t>$900 worth of space</t>
  </si>
  <si>
    <t>NewBlack16178</t>
  </si>
  <si>
    <t>Aldergrove Star</t>
  </si>
  <si>
    <t>$450 worth of space</t>
  </si>
  <si>
    <t>NewBlack16179</t>
  </si>
  <si>
    <t>Chilliwack Times</t>
  </si>
  <si>
    <t>$850 worth of space</t>
  </si>
  <si>
    <t>NewBlack16181</t>
  </si>
  <si>
    <t>Langley Advance</t>
  </si>
  <si>
    <t>$800 worth of space</t>
  </si>
  <si>
    <t>To be used by Dec. 31, 2016 Wed or Fri edition</t>
  </si>
  <si>
    <t>NewBlack16182</t>
  </si>
  <si>
    <t>Langley Times</t>
  </si>
  <si>
    <t>To be used by Dec. 31, 2016 Tues. or Thurs. edition</t>
  </si>
  <si>
    <t>NewBlack16183</t>
  </si>
  <si>
    <t>Maple Ridge News</t>
  </si>
  <si>
    <t>NewBlack16184</t>
  </si>
  <si>
    <t>Maple Ridge Times</t>
  </si>
  <si>
    <t>To be used by Dec. 31, 2016 Tues edition</t>
  </si>
  <si>
    <t>NewBlack16185</t>
  </si>
  <si>
    <t>Mission City Record</t>
  </si>
  <si>
    <t>$650 worth of space</t>
  </si>
  <si>
    <t>NewBlack16186</t>
  </si>
  <si>
    <t>Peach Arch News</t>
  </si>
  <si>
    <t>NewBlack16187</t>
  </si>
  <si>
    <t>Surrey North Delta Leader</t>
  </si>
  <si>
    <t>$1350 worth of space</t>
  </si>
  <si>
    <t xml:space="preserve">To be used by Dec. 31, 2016 Wed/Fri Edition </t>
  </si>
  <si>
    <t>NewBlack16188</t>
  </si>
  <si>
    <t>Surrey Now</t>
  </si>
  <si>
    <t>IntBlack16189</t>
  </si>
  <si>
    <t>Black Press- lower mainland</t>
  </si>
  <si>
    <t>run of markets in this region</t>
  </si>
  <si>
    <t>to be used by Dec. 31, 2016.</t>
  </si>
  <si>
    <t>IntBlack16190</t>
  </si>
  <si>
    <t>Black Press - Vancouver Island</t>
  </si>
  <si>
    <t>IntBlack16191</t>
  </si>
  <si>
    <t>Black Press -Interior North</t>
  </si>
  <si>
    <t>IntBlack16192</t>
  </si>
  <si>
    <t>Black Press - Interior South</t>
  </si>
  <si>
    <t>NewMoose16193</t>
  </si>
  <si>
    <t>Newspaper serving Moose Jaw and surrounding communities and rural areas.  Wednesday afternoon &amp; evening circulation is 18,563</t>
  </si>
  <si>
    <t>full page ad, including spot colour, ad size 9.785" wide (6 columns) x 16" deep. To run 1 time.</t>
  </si>
  <si>
    <t>To be used by November 30, 2016</t>
  </si>
  <si>
    <t>IntMédia16194</t>
  </si>
  <si>
    <t>Metro Montreal - TC Media Digital</t>
  </si>
  <si>
    <t>50 000 impressions</t>
  </si>
  <si>
    <t>Leaderboard 728 X 90 (pixels)
To be used before December 31, 2016</t>
  </si>
  <si>
    <t>RadBell-16155</t>
  </si>
  <si>
    <t>1040/1410 Sports stations</t>
  </si>
  <si>
    <t xml:space="preserve"> $5,000 worth of spots </t>
  </si>
  <si>
    <t>New or incremental business only, to be used by Dec. 31, 2016.  Can be used on TEAM 1040, TEAM 1410 or combo.</t>
  </si>
  <si>
    <t>Groupe Radio-Canada (applicable sur les plateformes disponibles soit Ici Radio-Canada.ca, Ici Tou.tv ) 
Radio Canada Group - Can be used on Radio-Canada.ca, and Tou.tv</t>
  </si>
  <si>
    <t>1 campagne publicitaire de 40 000$ à la carte du tarifs en vigeur. Sites et Mobilité. Super bannière, Big Box ou Video.
$40,000 net of media based on current rate at time of booking. Websites and Mobility. Big Box, Leaderboard and Video.</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</si>
  <si>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</si>
  <si>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IntRadio16178B</t>
  </si>
  <si>
    <t>Int16Media16185</t>
  </si>
  <si>
    <t xml:space="preserve"> Yellow Pages             YP.ca</t>
  </si>
  <si>
    <t>Display banners on YP.ca</t>
  </si>
  <si>
    <t>All impressions must be used by May 31, 2016 depending on available impressions</t>
  </si>
  <si>
    <t>NewConti16187</t>
  </si>
  <si>
    <t>Kelowna Daily Courier</t>
  </si>
  <si>
    <t>$5,500 worth of space</t>
  </si>
  <si>
    <t>To be used by Dec 31, 2016. Must be a new booking.</t>
  </si>
  <si>
    <t>NewConti16188</t>
  </si>
  <si>
    <t>Penticton  Herald</t>
  </si>
  <si>
    <t>$4,000 worth of space</t>
  </si>
  <si>
    <t>NewConti16189</t>
  </si>
  <si>
    <t>Thunder Bay Chronicle</t>
  </si>
  <si>
    <t>$6,700 worth of space</t>
  </si>
  <si>
    <t>NewConti16190</t>
  </si>
  <si>
    <t>Medicine Hat News</t>
  </si>
  <si>
    <t>$4,300 worth of space</t>
  </si>
  <si>
    <t>NewConti16191</t>
  </si>
  <si>
    <t>Lethbridge Herald</t>
  </si>
  <si>
    <t>$6,000 worth of space</t>
  </si>
  <si>
    <t>Int16V-Int16192</t>
  </si>
  <si>
    <t>vtele.ca, musimax.com and musiqueplus.com</t>
  </si>
  <si>
    <t>Pre-roll 30 sec - 333,333 impressions
Pre-roll 15 sec -365,854 impressions
Super Banner or Big Box - 702,882 impressions
Mobile Banner - 1,000,000 impressions</t>
  </si>
  <si>
    <t>To be used by December 31, 2016</t>
  </si>
  <si>
    <t>RadZoome16197</t>
  </si>
  <si>
    <t>Toronto Classical 96.3fm</t>
  </si>
  <si>
    <t>20 x 30 sec spots per week x 2 weeks  Mon-Sun 5a-1a</t>
  </si>
  <si>
    <t>To be used by December 31, 2016¬. Selection is subject to availability. Must be a new booking, may not be credited against existing billings. All purchases are non-commissionable.</t>
  </si>
  <si>
    <t>RadZoome16198</t>
  </si>
  <si>
    <t>Toronto Zoomer Radio AM 740</t>
  </si>
  <si>
    <t>Int16Metro16199</t>
  </si>
  <si>
    <t>metronews.ca
English Canada
Website</t>
  </si>
  <si>
    <t xml:space="preserve">Site
Province
</t>
  </si>
  <si>
    <t xml:space="preserve">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 </t>
  </si>
  <si>
    <t>Int16Metro16200</t>
  </si>
  <si>
    <t>Metro Mobile 
English Canada</t>
  </si>
  <si>
    <t>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t>
  </si>
  <si>
    <t>NewMetro16201</t>
  </si>
  <si>
    <t xml:space="preserve">Metro Canada English East Newspaper Network
Halifax
Toronto
Ottawa
Winnipeg
</t>
  </si>
  <si>
    <t xml:space="preserve">1/2 page 4 colour. Ad to run in all papers.
</t>
  </si>
  <si>
    <t xml:space="preserve"> To be used by December 31, 2016. Selection is subject to availability. Must be a new booking, may not be credited against existing billings. All purchases are non-commissionable.
</t>
  </si>
  <si>
    <t>NewMetro16202</t>
  </si>
  <si>
    <t>Metro Canada English West Newspaper Network
Calgary
Edmonton
Vancouver</t>
  </si>
  <si>
    <t>NewToron16203</t>
  </si>
  <si>
    <t>Toronto Star</t>
  </si>
  <si>
    <t>1/2 page, full colour Section A weekday</t>
  </si>
  <si>
    <t xml:space="preserve"> Selection is subject to availability and used before December 31, 2016.  Must be a new booking and may not be credited against existing billings.  All purchases are non-commissionable.</t>
  </si>
  <si>
    <t>Int16Toron16204</t>
  </si>
  <si>
    <t>thestar.com</t>
  </si>
  <si>
    <t xml:space="preserve">500,000 ROS impressions on thestar.com,  Banner or Big Box </t>
  </si>
  <si>
    <t xml:space="preserve">National  </t>
  </si>
  <si>
    <t>Out06Newad16205</t>
  </si>
  <si>
    <t>RestoBars, Affaires, Campus, Golf, Fashion</t>
  </si>
  <si>
    <t>Panneaux d'affichage syntétiques, numériques, et lunimeux; bannières (Format statique: 13'' x 17'' ; 2pi x 3pi ; 4pi x 6pi ; 5pi x 7pi). Le coût estimé de la production varie en fonction du produit et de la quantité                   Classic, Backlight, and Digital signs. Markets and rates based on current rate card.</t>
  </si>
  <si>
    <t>Selon disponibilités; Ne peut pas afficher dans les marchés affiliés; L'utilisation de l'inventaire peut être faite d'ici le 31 décembre 2016. L'offre ne comprend pas la production des affiches.  Good until december 31 2016. Does not include production. Cannot replace booked campaigns.
Can be booked in smaller/regional packages.</t>
  </si>
  <si>
    <t>CTV -Bell Media Digital</t>
  </si>
  <si>
    <t>To be used by Dec 31, 2016.  Subject to avails and cannot replace existing bookings. Can buy smaller packages -at least 250k.  Provincial or Regional Geo-Targeting available</t>
  </si>
  <si>
    <t>Int22Bell-16206B</t>
  </si>
  <si>
    <t>1,588, 000 impressions, Display Banners or Big Box.  Choice of Verticals:  News (CTV News, BNN, CP24),  Entertainment (CTV, The Loop, MTV, MuchMusic, Bravo, Comedy and Space),  and Sports (TSN)</t>
  </si>
  <si>
    <t>Int22Bell-16207</t>
  </si>
  <si>
    <t>The Loop</t>
  </si>
  <si>
    <t>800K impressions, Display. Choice of Big Box or Leaderboard</t>
  </si>
  <si>
    <t>To be used by Dec 31, 2016.  Subject to avails and cannot replace existing bookings. Provincial or Regional Geo-Targeting available - premium:reduce impressions to 450,000</t>
  </si>
  <si>
    <t>10 panels x 4 weeks</t>
  </si>
  <si>
    <t>Expires Dec 31, 2016. Subject to avails. Cannot be credited against existing billings.   Production for one design  total $500 + taxes, shipping</t>
  </si>
  <si>
    <t>OutOutfr16210</t>
  </si>
  <si>
    <t>Winnipeg Transit Shelters</t>
  </si>
  <si>
    <t>NewGrand16212</t>
  </si>
  <si>
    <t>Kitchener Waterloo Record</t>
  </si>
  <si>
    <t>full page b &amp; w</t>
  </si>
  <si>
    <t>NewWinni16213</t>
  </si>
  <si>
    <t>Winnipeg Free Press</t>
  </si>
  <si>
    <t>1/2 page black and white. Mon-Thurs
upgrade to 4 colour $2500 net additional cost</t>
  </si>
  <si>
    <t>IntThe-S16214</t>
  </si>
  <si>
    <t>The Score Mobile</t>
  </si>
  <si>
    <t>Brandsell banner ads only 320 x 50. 650,000 impressions</t>
  </si>
  <si>
    <t>To be used by Dec 31, 2016.  Selection is subject to availability. Cannot be used to acquire any inventory designated as sponsorship.    Must be a new booking and cannot be credited against existing bookings. Net. Ideally 4 week lead time to secure inventory.</t>
  </si>
  <si>
    <t>NewMetro16215</t>
  </si>
  <si>
    <t>Hamilton Spectactor</t>
  </si>
  <si>
    <t>1/4 page B&amp;W</t>
  </si>
  <si>
    <t>To be used by December 31, 2016. Must be a new booking and not credited against existing billings.  Non commissionable</t>
  </si>
  <si>
    <t>NewMetro16216</t>
  </si>
  <si>
    <t>NewPostm16217</t>
  </si>
  <si>
    <t>Calgary Herald</t>
  </si>
  <si>
    <t>1/2-page horizontal colour ad</t>
  </si>
  <si>
    <t>To be used by Dec 31, 2016.  Section is subject to availability.  Must be new and not be credited against existing billings</t>
  </si>
  <si>
    <t>NewPostm16218</t>
  </si>
  <si>
    <t>Edmonton Journal</t>
  </si>
  <si>
    <t>NewPostm16220</t>
  </si>
  <si>
    <t>National Post (National Edition)</t>
  </si>
  <si>
    <t>NewPostm16221</t>
  </si>
  <si>
    <t>Ottawa Citizen</t>
  </si>
  <si>
    <t>NewPostm16222</t>
  </si>
  <si>
    <t>Regina Leader-Post</t>
  </si>
  <si>
    <t>NewPostm16223</t>
  </si>
  <si>
    <t>Saskatoon StarPhoenix</t>
  </si>
  <si>
    <t>NewPostm16225</t>
  </si>
  <si>
    <t>Vancouver Sun</t>
  </si>
  <si>
    <t>NewPostm16226</t>
  </si>
  <si>
    <t>Windsor Star</t>
  </si>
  <si>
    <t>NewPostm16227</t>
  </si>
  <si>
    <t>London Free Press</t>
  </si>
  <si>
    <t>NewPostm16228</t>
  </si>
  <si>
    <t>24 Hours (Toronto)</t>
  </si>
  <si>
    <t>NewPostm16230</t>
  </si>
  <si>
    <t>Calgary SUN</t>
  </si>
  <si>
    <t>1/2-page horizontal colour ad (Mon. - Thurs.)</t>
  </si>
  <si>
    <t>NewPostm16231</t>
  </si>
  <si>
    <t>Ottawa SUN</t>
  </si>
  <si>
    <t>1/2-page horizontal colour ad (Mon - Fri, Sat)</t>
  </si>
  <si>
    <t>NewPostm16232</t>
  </si>
  <si>
    <t>Edmonton SUN</t>
  </si>
  <si>
    <t>1/2-page horizontal colour ad (Mon - Thurs)</t>
  </si>
  <si>
    <t>NewPostm16233</t>
  </si>
  <si>
    <t>Toronto SUN</t>
  </si>
  <si>
    <t xml:space="preserve">1/2-page horizontal colour ad (Mon - Fri, Sat) </t>
  </si>
  <si>
    <t>Int-----16234</t>
  </si>
  <si>
    <t>AOL Canada Owned and Operated Mobile Sites</t>
  </si>
  <si>
    <t>1,428,571 display impressions  on Mobile  Choice of Verticals:1.  News/Business, 2.  Entertainment Lifestyle</t>
  </si>
  <si>
    <t>To be used by December 31, 2016
Must be a new booking, may not be credited against existing billings
All purchases are non commissionable
Creatives must follow AOL guidelines: http://adspecs.aol.com/creative-guidelines</t>
  </si>
  <si>
    <t>Int-----16235</t>
  </si>
  <si>
    <t>AOL Canada Owned and Operated Web Sites</t>
  </si>
  <si>
    <t>512,821 display impressions  Big Box or Leaderboard  Choice of Verticals:1.  News/Business, 2.  Entertainment Lifestyle</t>
  </si>
  <si>
    <t>Int-----16236</t>
  </si>
  <si>
    <t>AOL Canada Owned and Operated Cross Platform Sites  (web,tablet,mobile)</t>
  </si>
  <si>
    <t>1,250,000 display impressions  Big Box or Leaderboard  Choice of Verticals:1.  News/Business, 2.  Entertainment Lifestyle</t>
  </si>
  <si>
    <t>To be used by Dec 31, 2016. Must be new business, cannot apply to currently proposed and or existing CCO booked programs. Production not included</t>
  </si>
  <si>
    <t>Out29Clear16238</t>
  </si>
  <si>
    <t>Ottawa Transit Shelters, Clear Channel</t>
  </si>
  <si>
    <t>$20,000 value on Ottawa TSA  program - applied to a GRP buy</t>
  </si>
  <si>
    <t>Mag16The-R16241</t>
  </si>
  <si>
    <t xml:space="preserve"> To be used April 1, 2016 - March 31, 2017. Selection is subject to availability. Must be a new booking, may not be credited against existing billings. All purchases are non-commissionable.</t>
  </si>
  <si>
    <t>Mag16The-R16242</t>
  </si>
  <si>
    <t>Mag16The-R16243</t>
  </si>
  <si>
    <t>To be used Sept 1, 2016 - Dec 31, 2016.  Selection is subject to availability.  Must be a new booking, may not be credited against existing billings.  All purchases are non-commissionable.</t>
  </si>
  <si>
    <t>NewGlobe16245</t>
  </si>
  <si>
    <t>The Globe and Mail,
BC Edition</t>
  </si>
  <si>
    <t>Full page 4 colour, BC Edition 2800 lines</t>
  </si>
  <si>
    <t>IntGlobe16246</t>
  </si>
  <si>
    <t>1,000,000 impressions, leaderboard or big box</t>
  </si>
  <si>
    <t>To be used Sept 1 -  Dec 31, 2016.  Selection is subject to availability.  Must be a new booking, may not be credited against existing billings.  All purchases are non-commissionable. May be purchased in smaller packages</t>
  </si>
  <si>
    <t>2016 NABS Media Sale INVENTORY LIST - AVAILABLE DONATIONS TO DATE ( 11/18/2016) - Interactive/Digital</t>
  </si>
  <si>
    <t>NET NABS
CPM (000s)</t>
  </si>
  <si>
    <t>IMPRESSIONS
(000s)</t>
  </si>
  <si>
    <t>2016 NABS Media Sale INVENTORY LIST - AVAILABLE DONATIONS TO DATE ( 11/18/2016) - Magazine</t>
  </si>
  <si>
    <t>2016 NABS Media Sale INVENTORY LIST - AVAILABLE DONATIONS TO DATE ( 11/18/2016) - Newspaper</t>
  </si>
  <si>
    <t>2016 NABS Media Sale INVENTORY LIST - AVAILABLE DONATIONS TO DATE ( 11/18/2016) - Out of Home and Outdoor</t>
  </si>
  <si>
    <t>2016 NABS Media Sale INVENTORY LIST - AVAILABLE DONATIONS TO DATE ( 11/18/2016) - Radio</t>
  </si>
  <si>
    <t>2016 NABS Media Sale INVENTORY LIST - AVAILABLE DONATIONS TO DATE ( 11/18/2016) - Television</t>
  </si>
  <si>
    <t>TV AUD (000s)
AD 25-54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</si>
</sst>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_);_(* \(#,##0.0\);_(* &quot;-&quot;??_);_(@_)"/>
    <numFmt numFmtId="165" formatCode="dd/mm/yyyy;@"/>
  </numFmts>
  <fonts count="15" x14ac:knownFonts="1">
    <font>
      <sz val="10"/>
      <name val="Arial"/>
      <family val="2"/>
    </font>
    <font>
      <sz val="10"/>
      <name val="Arial"/>
      <family val="2"/>
    </font>
    <font>
      <b/>
      <sz val="12"/>
      <color indexed="16"/>
      <name val="Arial"/>
      <family val="2"/>
    </font>
    <font>
      <sz val="12"/>
      <name val="Arial"/>
      <family val="2"/>
    </font>
    <font>
      <b/>
      <sz val="9"/>
      <name val="Arial"/>
      <family val="2"/>
    </font>
    <font>
      <b/>
      <sz val="10"/>
      <name val="Arial"/>
      <family val="2"/>
    </font>
    <font>
      <b/>
      <u/>
      <sz val="10"/>
      <name val="Arial"/>
      <family val="2"/>
    </font>
    <font>
      <b/>
      <sz val="12"/>
      <name val="Arial"/>
      <family val="2"/>
    </font>
    <font>
      <b/>
      <sz val="12"/>
      <color indexed="12"/>
      <name val="Arial"/>
      <family val="2"/>
    </font>
    <font>
      <b/>
      <sz val="9"/>
      <color indexed="81"/>
      <name val="Tahoma"/>
      <family val="2"/>
    </font>
    <font>
      <sz val="9"/>
      <color indexed="81"/>
      <name val="Tahoma"/>
      <family val="2"/>
    </font>
    <font>
      <sz val="9"/>
      <color indexed="10"/>
      <name val="Tahoma"/>
      <family val="2"/>
    </font>
    <font>
      <b/>
      <sz val="8"/>
      <color indexed="81"/>
      <name val="Tahoma"/>
      <family val="2"/>
    </font>
    <font>
      <sz val="8"/>
      <color indexed="81"/>
      <name val="Tahoma"/>
      <family val="2"/>
    </font>
    <font>
      <u/>
      <sz val="8.5"/>
      <color indexed="12"/>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1">
    <xf numFmtId="0" fontId="0" fillId="0" borderId="0" xfId="0"/>
    <xf numFmtId="0" fontId="2"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0" fillId="3" borderId="0" xfId="0" applyFill="1" applyAlignment="1">
      <alignment vertical="top"/>
    </xf>
    <xf numFmtId="0" fontId="2" fillId="3" borderId="0" xfId="0" applyFont="1" applyFill="1" applyBorder="1" applyAlignment="1" applyProtection="1">
      <alignment vertical="top"/>
    </xf>
    <xf numFmtId="0" fontId="3" fillId="3" borderId="0" xfId="0" applyFont="1" applyFill="1" applyBorder="1" applyAlignment="1" applyProtection="1">
      <alignment vertical="top" wrapText="1"/>
    </xf>
    <xf numFmtId="0" fontId="5" fillId="3" borderId="0" xfId="0" applyFont="1" applyFill="1" applyAlignment="1">
      <alignment vertical="top"/>
    </xf>
    <xf numFmtId="0" fontId="5" fillId="3" borderId="0" xfId="3" applyFont="1" applyFill="1" applyAlignment="1">
      <alignment vertical="top"/>
    </xf>
    <xf numFmtId="0" fontId="6" fillId="3" borderId="0" xfId="0" applyFont="1" applyFill="1" applyAlignment="1">
      <alignment vertical="top"/>
    </xf>
    <xf numFmtId="0" fontId="5" fillId="3" borderId="0" xfId="0" applyFont="1" applyFill="1"/>
    <xf numFmtId="0" fontId="4" fillId="0" borderId="0" xfId="0" applyFont="1" applyFill="1" applyBorder="1" applyAlignment="1" applyProtection="1">
      <alignment horizontal="right" vertical="top" wrapText="1"/>
    </xf>
    <xf numFmtId="164" fontId="7" fillId="0" borderId="0" xfId="1" applyNumberFormat="1" applyFont="1" applyFill="1" applyBorder="1" applyAlignment="1" applyProtection="1">
      <alignment horizontal="right" vertical="top" wrapText="1"/>
    </xf>
    <xf numFmtId="164" fontId="4" fillId="0" borderId="0" xfId="1" applyNumberFormat="1" applyFont="1" applyFill="1" applyBorder="1" applyAlignment="1" applyProtection="1">
      <alignment horizontal="right" vertical="top" wrapText="1"/>
    </xf>
    <xf numFmtId="164" fontId="8" fillId="0" borderId="0" xfId="1" applyNumberFormat="1" applyFont="1" applyFill="1" applyBorder="1" applyAlignment="1" applyProtection="1">
      <alignment horizontal="right" vertical="top" wrapText="1"/>
    </xf>
    <xf numFmtId="44" fontId="4" fillId="0" borderId="0" xfId="2" applyFont="1" applyFill="1" applyBorder="1" applyAlignment="1" applyProtection="1">
      <alignment horizontal="right" vertical="top" wrapText="1"/>
    </xf>
    <xf numFmtId="44" fontId="1" fillId="0" borderId="1" xfId="2" applyFont="1" applyFill="1" applyBorder="1" applyAlignment="1" applyProtection="1">
      <alignment vertical="top" wrapText="1"/>
    </xf>
    <xf numFmtId="44" fontId="1" fillId="0" borderId="1" xfId="2" applyFont="1" applyFill="1" applyBorder="1" applyAlignment="1" applyProtection="1">
      <alignment vertical="top" wrapText="1"/>
      <protection locked="0"/>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164" fontId="5" fillId="2" borderId="3" xfId="1" applyNumberFormat="1" applyFont="1" applyFill="1" applyBorder="1" applyAlignment="1" applyProtection="1">
      <alignment horizontal="center" vertical="top" wrapText="1"/>
    </xf>
    <xf numFmtId="44" fontId="5" fillId="2" borderId="3" xfId="2"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1" fillId="0" borderId="6" xfId="0" applyFont="1" applyFill="1" applyBorder="1" applyAlignment="1" applyProtection="1">
      <alignment vertical="top" wrapText="1"/>
      <protection locked="0"/>
    </xf>
    <xf numFmtId="164" fontId="1" fillId="0" borderId="6" xfId="1" applyNumberFormat="1" applyFont="1" applyFill="1" applyBorder="1" applyAlignment="1" applyProtection="1">
      <alignment vertical="top" wrapText="1"/>
      <protection locked="0"/>
    </xf>
    <xf numFmtId="44" fontId="1" fillId="0" borderId="6" xfId="2" applyFont="1" applyFill="1" applyBorder="1" applyAlignment="1" applyProtection="1">
      <alignment vertical="top" wrapText="1"/>
    </xf>
    <xf numFmtId="44" fontId="1" fillId="0" borderId="6" xfId="2" applyFont="1" applyFill="1" applyBorder="1" applyAlignment="1" applyProtection="1">
      <alignment vertical="top" wrapText="1"/>
      <protection locked="0"/>
    </xf>
    <xf numFmtId="165" fontId="1" fillId="0" borderId="6" xfId="0" applyNumberFormat="1"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0" fillId="0" borderId="0" xfId="0" applyAlignment="1">
      <alignment vertical="top"/>
    </xf>
    <xf numFmtId="0" fontId="8" fillId="0" borderId="0" xfId="0" applyFont="1" applyFill="1" applyBorder="1" applyAlignment="1" applyProtection="1">
      <alignment vertical="top"/>
    </xf>
  </cellXfs>
  <cellStyles count="7">
    <cellStyle name="Comma" xfId="1" builtinId="3"/>
    <cellStyle name="Comma 2" xfId="4"/>
    <cellStyle name="Currency" xfId="2" builtinId="4"/>
    <cellStyle name="Currency 2" xfId="5"/>
    <cellStyle name="Hyperlink 2" xfId="6"/>
    <cellStyle name="Normal" xfId="0" builtinId="0"/>
    <cellStyle name="Normal 2" xfId="3"/>
  </cellStyles>
  <dxfs count="66">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9"/>
  <sheetViews>
    <sheetView showGridLines="0" tabSelected="1" zoomScale="70" zoomScaleNormal="70" workbookViewId="0">
      <pane xSplit="5" ySplit="11" topLeftCell="F37"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4.77734375" style="24" customWidth="1"/>
    <col min="5" max="5" width="29.44140625" style="23" customWidth="1"/>
    <col min="6" max="6" width="35.6640625" style="28" customWidth="1"/>
    <col min="7" max="7" width="14.6640625" style="24" hidden="1" customWidth="1"/>
    <col min="8" max="8" width="15.6640625" style="25" hidden="1" customWidth="1"/>
    <col min="9" max="9" width="17.6640625" style="25" hidden="1" customWidth="1"/>
    <col min="10" max="10" width="24.77734375" style="26" customWidth="1"/>
    <col min="11" max="11" width="24.77734375" style="25" customWidth="1"/>
    <col min="12" max="12" width="24.77734375" style="26" customWidth="1"/>
    <col min="13" max="28" width="8.88671875" style="23"/>
    <col min="29" max="31" width="8.88671875" style="23" customWidth="1"/>
    <col min="32" max="16384" width="8.88671875" style="23"/>
  </cols>
  <sheetData>
    <row r="1" spans="1:21" s="2" customFormat="1" ht="15.6" x14ac:dyDescent="0.25">
      <c r="A1" s="30" t="s">
        <v>351</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3"/>
      <c r="E10" s="10"/>
      <c r="F10" s="11"/>
      <c r="G10" s="12"/>
      <c r="H10" s="14"/>
      <c r="I10" s="15">
        <f t="shared" ref="I10:L10" si="0">SUM(I11:I10467)</f>
        <v>133273.92000000001</v>
      </c>
      <c r="J10" s="16">
        <f t="shared" si="0"/>
        <v>365695</v>
      </c>
      <c r="K10" s="13" t="s">
        <v>8</v>
      </c>
      <c r="L10" s="16">
        <f t="shared" si="0"/>
        <v>109280</v>
      </c>
    </row>
    <row r="11" spans="1:21" s="22" customFormat="1" ht="42" customHeight="1" thickTop="1" thickBot="1" x14ac:dyDescent="0.3">
      <c r="A11" s="17" t="s">
        <v>9</v>
      </c>
      <c r="B11" s="18" t="s">
        <v>10</v>
      </c>
      <c r="C11" s="18" t="s">
        <v>11</v>
      </c>
      <c r="D11" s="20" t="s">
        <v>353</v>
      </c>
      <c r="E11" s="18" t="s">
        <v>12</v>
      </c>
      <c r="F11" s="19" t="s">
        <v>13</v>
      </c>
      <c r="G11" s="20" t="s">
        <v>14</v>
      </c>
      <c r="H11" s="21" t="s">
        <v>16</v>
      </c>
      <c r="I11" s="21" t="s">
        <v>18</v>
      </c>
      <c r="J11" s="21" t="s">
        <v>19</v>
      </c>
      <c r="K11" s="21" t="s">
        <v>352</v>
      </c>
      <c r="L11" s="21" t="s">
        <v>20</v>
      </c>
      <c r="M11" s="18"/>
      <c r="N11" s="18"/>
      <c r="O11" s="18"/>
      <c r="P11" s="18"/>
      <c r="Q11" s="18"/>
      <c r="R11" s="18"/>
      <c r="S11" s="18"/>
      <c r="T11" s="18"/>
      <c r="U11" s="18"/>
    </row>
    <row r="12" spans="1:21" ht="26.4" x14ac:dyDescent="0.25">
      <c r="A12" s="23" t="s">
        <v>23</v>
      </c>
      <c r="B12" s="23" t="s">
        <v>192</v>
      </c>
      <c r="C12" s="23" t="s">
        <v>193</v>
      </c>
      <c r="D12" s="24">
        <v>100</v>
      </c>
      <c r="E12" s="23" t="s">
        <v>186</v>
      </c>
      <c r="F12" s="23" t="s">
        <v>187</v>
      </c>
      <c r="H12" s="25" t="str">
        <f>IF(G12="","",IF(ISNUMBER(G12)=FALSE,IF(ISERR(FIND(CHAR(10),G12)),I12/MID(G12,FIND(" ",G12)+1,LEN(G1671)),I12/SUBSTITUTE(MID(LEFT(G12,FIND(CHAR(10),G12)),FIND(" ",G12)+1,FIND(CHAR(10),G12)),CHAR(10),"")),I12/G12))</f>
        <v/>
      </c>
      <c r="I12" s="25">
        <f>L12*1.1765</f>
        <v>441.18750000000006</v>
      </c>
      <c r="J12" s="26">
        <v>1500</v>
      </c>
      <c r="K12" s="25">
        <f>$L$12/$D$12</f>
        <v>3.75</v>
      </c>
      <c r="L12" s="26">
        <v>375</v>
      </c>
    </row>
    <row r="13" spans="1:21" ht="26.4" x14ac:dyDescent="0.25">
      <c r="A13" s="23" t="s">
        <v>23</v>
      </c>
      <c r="B13" s="23" t="s">
        <v>188</v>
      </c>
      <c r="C13" s="23" t="s">
        <v>189</v>
      </c>
      <c r="D13" s="24">
        <v>100</v>
      </c>
      <c r="E13" s="23" t="s">
        <v>186</v>
      </c>
      <c r="F13" s="23" t="s">
        <v>187</v>
      </c>
      <c r="H13" s="25" t="str">
        <f>IF(G13="","",IF(ISNUMBER(G13)=FALSE,IF(ISERR(FIND(CHAR(10),G13)),I13/MID(G13,FIND(" ",G13)+1,LEN(G1654)),I13/SUBSTITUTE(MID(LEFT(G13,FIND(CHAR(10),G13)),FIND(" ",G13)+1,FIND(CHAR(10),G13)),CHAR(10),"")),I13/G13))</f>
        <v/>
      </c>
      <c r="I13" s="25">
        <f>L13*1.1765</f>
        <v>441.18750000000006</v>
      </c>
      <c r="J13" s="26">
        <v>1500</v>
      </c>
      <c r="K13" s="25">
        <f>$L$13/$D$13</f>
        <v>3.75</v>
      </c>
      <c r="L13" s="26">
        <v>375</v>
      </c>
    </row>
    <row r="14" spans="1:21" ht="26.4" x14ac:dyDescent="0.25">
      <c r="A14" s="23" t="s">
        <v>23</v>
      </c>
      <c r="B14" s="23" t="s">
        <v>190</v>
      </c>
      <c r="C14" s="23" t="s">
        <v>191</v>
      </c>
      <c r="D14" s="24">
        <v>100</v>
      </c>
      <c r="E14" s="23" t="s">
        <v>186</v>
      </c>
      <c r="F14" s="23" t="s">
        <v>187</v>
      </c>
      <c r="H14" s="25" t="str">
        <f>IF(G14="","",IF(ISNUMBER(G14)=FALSE,IF(ISERR(FIND(CHAR(10),G14)),I14/MID(G14,FIND(" ",G14)+1,LEN(G1664)),I14/SUBSTITUTE(MID(LEFT(G14,FIND(CHAR(10),G14)),FIND(" ",G14)+1,FIND(CHAR(10),G14)),CHAR(10),"")),I14/G14))</f>
        <v/>
      </c>
      <c r="I14" s="25">
        <f>L14*1.1765</f>
        <v>441.18750000000006</v>
      </c>
      <c r="J14" s="26">
        <v>1500</v>
      </c>
      <c r="K14" s="25">
        <f>$L$14/$D$14</f>
        <v>3.75</v>
      </c>
      <c r="L14" s="26">
        <v>375</v>
      </c>
    </row>
    <row r="15" spans="1:21" ht="26.4" x14ac:dyDescent="0.25">
      <c r="A15" s="23" t="s">
        <v>23</v>
      </c>
      <c r="B15" s="23" t="s">
        <v>184</v>
      </c>
      <c r="C15" s="23" t="s">
        <v>185</v>
      </c>
      <c r="D15" s="24">
        <v>100</v>
      </c>
      <c r="E15" s="23" t="s">
        <v>186</v>
      </c>
      <c r="F15" s="23" t="s">
        <v>187</v>
      </c>
      <c r="H15" s="25" t="str">
        <f>IF(G15="","",IF(ISNUMBER(G15)=FALSE,IF(ISERR(FIND(CHAR(10),G15)),I15/MID(G15,FIND(" ",G15)+1,LEN(G1647)),I15/SUBSTITUTE(MID(LEFT(G15,FIND(CHAR(10),G15)),FIND(" ",G15)+1,FIND(CHAR(10),G15)),CHAR(10),"")),I15/G15))</f>
        <v/>
      </c>
      <c r="I15" s="25">
        <f>L15*1.1765</f>
        <v>441.18750000000006</v>
      </c>
      <c r="J15" s="26">
        <v>1500</v>
      </c>
      <c r="K15" s="25">
        <f>$L$15/$D$15</f>
        <v>3.75</v>
      </c>
      <c r="L15" s="26">
        <v>375</v>
      </c>
    </row>
    <row r="16" spans="1:21" ht="26.4" x14ac:dyDescent="0.25">
      <c r="A16" s="23" t="s">
        <v>23</v>
      </c>
      <c r="B16" s="23" t="s">
        <v>110</v>
      </c>
      <c r="C16" s="23" t="s">
        <v>111</v>
      </c>
      <c r="D16" s="24">
        <v>25</v>
      </c>
      <c r="F16" s="23" t="s">
        <v>112</v>
      </c>
      <c r="H16" s="25" t="str">
        <f>IF(G16="","",IF(ISNUMBER(G16)=FALSE,IF(ISERR(FIND(CHAR(10),G16)),I16/MID(G16,FIND(" ",G16)+1,LEN(G1378)),I16/SUBSTITUTE(MID(LEFT(G16,FIND(CHAR(10),G16)),FIND(" ",G16)+1,FIND(CHAR(10),G16)),CHAR(10),"")),I16/G16))</f>
        <v/>
      </c>
      <c r="I16" s="25">
        <f>L16*1.1765</f>
        <v>182.35750000000002</v>
      </c>
      <c r="J16" s="26">
        <v>625</v>
      </c>
      <c r="K16" s="25">
        <f>$L$16/$D$16</f>
        <v>6.2</v>
      </c>
      <c r="L16" s="26">
        <v>155</v>
      </c>
    </row>
    <row r="17" spans="1:12" ht="26.4" x14ac:dyDescent="0.25">
      <c r="A17" s="23" t="s">
        <v>21</v>
      </c>
      <c r="B17" s="23" t="s">
        <v>210</v>
      </c>
      <c r="C17" s="23" t="s">
        <v>211</v>
      </c>
      <c r="D17" s="24">
        <v>266.60000000000002</v>
      </c>
      <c r="E17" s="23" t="s">
        <v>212</v>
      </c>
      <c r="F17" s="23" t="s">
        <v>213</v>
      </c>
      <c r="H17" s="25" t="str">
        <f>IF(G17="","",IF(ISNUMBER(G17)=FALSE,IF(ISERR(FIND(CHAR(10),G17)),I17/MID(G17,FIND(" ",G17)+1,LEN(G1869)),I17/SUBSTITUTE(MID(LEFT(G17,FIND(CHAR(10),G17)),FIND(" ",G17)+1,FIND(CHAR(10),G17)),CHAR(10),"")),I17/G17))</f>
        <v/>
      </c>
      <c r="I17" s="25">
        <f>L17*1.1765</f>
        <v>1647.1000000000001</v>
      </c>
      <c r="J17" s="26">
        <v>4000</v>
      </c>
      <c r="K17" s="25">
        <f>$L$17/$D$17</f>
        <v>5.2513128282070509</v>
      </c>
      <c r="L17" s="26">
        <v>1400</v>
      </c>
    </row>
    <row r="18" spans="1:12" ht="92.4" x14ac:dyDescent="0.25">
      <c r="A18" s="23" t="s">
        <v>21</v>
      </c>
      <c r="B18" s="23" t="s">
        <v>333</v>
      </c>
      <c r="C18" s="23" t="s">
        <v>334</v>
      </c>
      <c r="D18" s="24">
        <v>1250</v>
      </c>
      <c r="E18" s="23" t="s">
        <v>335</v>
      </c>
      <c r="F18" s="23" t="s">
        <v>329</v>
      </c>
      <c r="H18" s="25" t="str">
        <f>IF(G18="","",IF(ISNUMBER(G18)=FALSE,IF(ISERR(FIND(CHAR(10),G18)),I18/MID(G18,FIND(" ",G18)+1,LEN(G2371)),I18/SUBSTITUTE(MID(LEFT(G18,FIND(CHAR(10),G18)),FIND(" ",G18)+1,FIND(CHAR(10),G18)),CHAR(10),"")),I18/G18))</f>
        <v/>
      </c>
      <c r="I18" s="25">
        <f>L18*1.1765</f>
        <v>5147.1875</v>
      </c>
      <c r="J18" s="26">
        <v>10000</v>
      </c>
      <c r="K18" s="25">
        <f>$L$18/$D$18</f>
        <v>3.5</v>
      </c>
      <c r="L18" s="26">
        <v>4375</v>
      </c>
    </row>
    <row r="19" spans="1:12" ht="92.4" x14ac:dyDescent="0.25">
      <c r="A19" s="23" t="s">
        <v>21</v>
      </c>
      <c r="B19" s="23" t="s">
        <v>326</v>
      </c>
      <c r="C19" s="23" t="s">
        <v>327</v>
      </c>
      <c r="D19" s="24">
        <v>1428.5709999999999</v>
      </c>
      <c r="E19" s="23" t="s">
        <v>328</v>
      </c>
      <c r="F19" s="23" t="s">
        <v>329</v>
      </c>
      <c r="H19" s="25" t="str">
        <f>IF(G19="","",IF(ISNUMBER(G19)=FALSE,IF(ISERR(FIND(CHAR(10),G19)),I19/MID(G19,FIND(" ",G19)+1,LEN(G2354)),I19/SUBSTITUTE(MID(LEFT(G19,FIND(CHAR(10),G19)),FIND(" ",G19)+1,FIND(CHAR(10),G19)),CHAR(10),"")),I19/G19))</f>
        <v/>
      </c>
      <c r="I19" s="25">
        <f>L19*1.1765</f>
        <v>5588.3750000000009</v>
      </c>
      <c r="J19" s="26">
        <v>10000</v>
      </c>
      <c r="K19" s="25">
        <f>$L$19/$D$19</f>
        <v>3.3250009975002994</v>
      </c>
      <c r="L19" s="26">
        <v>4750</v>
      </c>
    </row>
    <row r="20" spans="1:12" ht="92.4" x14ac:dyDescent="0.25">
      <c r="A20" s="23" t="s">
        <v>21</v>
      </c>
      <c r="B20" s="23" t="s">
        <v>330</v>
      </c>
      <c r="C20" s="23" t="s">
        <v>331</v>
      </c>
      <c r="D20" s="24">
        <v>512.82100000000003</v>
      </c>
      <c r="E20" s="23" t="s">
        <v>332</v>
      </c>
      <c r="F20" s="23" t="s">
        <v>329</v>
      </c>
      <c r="H20" s="25" t="str">
        <f>IF(G20="","",IF(ISNUMBER(G20)=FALSE,IF(ISERR(FIND(CHAR(10),G20)),I20/MID(G20,FIND(" ",G20)+1,LEN(G2364)),I20/SUBSTITUTE(MID(LEFT(G20,FIND(CHAR(10),G20)),FIND(" ",G20)+1,FIND(CHAR(10),G20)),CHAR(10),"")),I20/G20))</f>
        <v/>
      </c>
      <c r="I20" s="25">
        <f>L20*1.1765</f>
        <v>2000.0500000000002</v>
      </c>
      <c r="J20" s="26">
        <v>10000</v>
      </c>
      <c r="K20" s="25">
        <f>$L$20/$D$20</f>
        <v>3.3149968507529914</v>
      </c>
      <c r="L20" s="26">
        <v>1700</v>
      </c>
    </row>
    <row r="21" spans="1:12" ht="92.4" x14ac:dyDescent="0.25">
      <c r="A21" s="23" t="s">
        <v>21</v>
      </c>
      <c r="B21" s="23" t="s">
        <v>41</v>
      </c>
      <c r="C21" s="23" t="s">
        <v>42</v>
      </c>
      <c r="D21" s="24">
        <v>800</v>
      </c>
      <c r="E21" s="23" t="s">
        <v>43</v>
      </c>
      <c r="F21" s="23" t="s">
        <v>44</v>
      </c>
      <c r="H21" s="25" t="str">
        <f>IF(G21="","",IF(ISNUMBER(G21)=FALSE,IF(ISERR(FIND(CHAR(10),G21)),I21/MID(G21,FIND(" ",G21)+1,LEN(G586)),I21/SUBSTITUTE(MID(LEFT(G21,FIND(CHAR(10),G21)),FIND(" ",G21)+1,FIND(CHAR(10),G21)),CHAR(10),"")),I21/G21))</f>
        <v/>
      </c>
      <c r="I21" s="25">
        <f>L21*1.1765</f>
        <v>6588.4000000000005</v>
      </c>
      <c r="J21" s="26">
        <v>16000</v>
      </c>
      <c r="K21" s="25">
        <f>$L$21/$D$21</f>
        <v>7</v>
      </c>
      <c r="L21" s="26">
        <v>5600</v>
      </c>
    </row>
    <row r="22" spans="1:12" ht="79.2" x14ac:dyDescent="0.25">
      <c r="A22" s="23" t="s">
        <v>21</v>
      </c>
      <c r="B22" s="23" t="s">
        <v>57</v>
      </c>
      <c r="C22" s="23" t="s">
        <v>58</v>
      </c>
      <c r="D22" s="24">
        <v>2000</v>
      </c>
      <c r="E22" s="23" t="s">
        <v>59</v>
      </c>
      <c r="F22" s="23" t="s">
        <v>60</v>
      </c>
      <c r="H22" s="25" t="str">
        <f>IF(G22="","",IF(ISNUMBER(G22)=FALSE,IF(ISERR(FIND(CHAR(10),G22)),I22/MID(G22,FIND(" ",G22)+1,LEN(G740)),I22/SUBSTITUTE(MID(LEFT(G22,FIND(CHAR(10),G22)),FIND(" ",G22)+1,FIND(CHAR(10),G22)),CHAR(10),"")),I22/G22))</f>
        <v/>
      </c>
      <c r="I22" s="25">
        <f>L22*1.1765</f>
        <v>21177.000000000004</v>
      </c>
      <c r="J22" s="26">
        <v>60000</v>
      </c>
      <c r="K22" s="25">
        <f>$L$22/$D$22</f>
        <v>9</v>
      </c>
      <c r="L22" s="26">
        <v>18000</v>
      </c>
    </row>
    <row r="23" spans="1:12" ht="92.4" x14ac:dyDescent="0.25">
      <c r="A23" s="23" t="s">
        <v>21</v>
      </c>
      <c r="B23" s="23" t="s">
        <v>267</v>
      </c>
      <c r="C23" s="23" t="s">
        <v>265</v>
      </c>
      <c r="D23" s="24">
        <v>1588</v>
      </c>
      <c r="E23" s="23" t="s">
        <v>268</v>
      </c>
      <c r="F23" s="23" t="s">
        <v>266</v>
      </c>
      <c r="H23" s="25" t="s">
        <v>28</v>
      </c>
      <c r="I23" s="25">
        <v>14118.000000000002</v>
      </c>
      <c r="J23" s="26">
        <v>36000</v>
      </c>
      <c r="K23" s="25">
        <f>$L$23/$D$23</f>
        <v>5.0377833753148611</v>
      </c>
      <c r="L23" s="26">
        <v>8000</v>
      </c>
    </row>
    <row r="24" spans="1:12" ht="132" x14ac:dyDescent="0.25">
      <c r="A24" s="23" t="s">
        <v>21</v>
      </c>
      <c r="B24" s="23" t="s">
        <v>244</v>
      </c>
      <c r="C24" s="23" t="s">
        <v>245</v>
      </c>
      <c r="D24" s="24">
        <v>250</v>
      </c>
      <c r="E24" s="23" t="s">
        <v>242</v>
      </c>
      <c r="F24" s="23" t="s">
        <v>246</v>
      </c>
      <c r="H24" s="25" t="str">
        <f>IF(G24="","",IF(ISNUMBER(G24)=FALSE,IF(ISERR(FIND(CHAR(10),G24)),I24/MID(G24,FIND(" ",G24)+1,LEN(G2028)),I24/SUBSTITUTE(MID(LEFT(G24,FIND(CHAR(10),G24)),FIND(" ",G24)+1,FIND(CHAR(10),G24)),CHAR(10),"")),I24/G24))</f>
        <v/>
      </c>
      <c r="I24" s="25">
        <f>L24*1.1765</f>
        <v>1470.6250000000002</v>
      </c>
      <c r="J24" s="26">
        <v>6250</v>
      </c>
      <c r="K24" s="25">
        <f>$L$24/$D$24</f>
        <v>5</v>
      </c>
      <c r="L24" s="26">
        <v>1250</v>
      </c>
    </row>
    <row r="25" spans="1:12" ht="132" x14ac:dyDescent="0.25">
      <c r="A25" s="23" t="s">
        <v>21</v>
      </c>
      <c r="B25" s="23" t="s">
        <v>240</v>
      </c>
      <c r="C25" s="23" t="s">
        <v>241</v>
      </c>
      <c r="D25" s="24">
        <v>250</v>
      </c>
      <c r="E25" s="23" t="s">
        <v>242</v>
      </c>
      <c r="F25" s="23" t="s">
        <v>243</v>
      </c>
      <c r="H25" s="25" t="str">
        <f>IF(G25="","",IF(ISNUMBER(G25)=FALSE,IF(ISERR(FIND(CHAR(10),G25)),I25/MID(G25,FIND(" ",G25)+1,LEN(G2020)),I25/SUBSTITUTE(MID(LEFT(G25,FIND(CHAR(10),G25)),FIND(" ",G25)+1,FIND(CHAR(10),G25)),CHAR(10),"")),I25/G25))</f>
        <v/>
      </c>
      <c r="I25" s="25">
        <f>L25*1.1765</f>
        <v>1470.6250000000002</v>
      </c>
      <c r="J25" s="26">
        <v>6250</v>
      </c>
      <c r="K25" s="25">
        <f>$L$25/$D$25</f>
        <v>5</v>
      </c>
      <c r="L25" s="26">
        <v>1250</v>
      </c>
    </row>
    <row r="26" spans="1:12" ht="66" x14ac:dyDescent="0.25">
      <c r="A26" s="23" t="s">
        <v>21</v>
      </c>
      <c r="B26" s="23" t="s">
        <v>74</v>
      </c>
      <c r="C26" s="23" t="s">
        <v>75</v>
      </c>
      <c r="D26" s="24">
        <v>250</v>
      </c>
      <c r="E26" s="23" t="s">
        <v>76</v>
      </c>
      <c r="F26" s="23" t="s">
        <v>77</v>
      </c>
      <c r="H26" s="25" t="str">
        <f>IF(G26="","",IF(ISNUMBER(G26)=FALSE,IF(ISERR(FIND(CHAR(10),G26)),I26/MID(G26,FIND(" ",G26)+1,LEN(G907)),I26/SUBSTITUTE(MID(LEFT(G26,FIND(CHAR(10),G26)),FIND(" ",G26)+1,FIND(CHAR(10),G26)),CHAR(10),"")),I26/G26))</f>
        <v/>
      </c>
      <c r="I26" s="25">
        <f>L26*1.1765</f>
        <v>2058.875</v>
      </c>
      <c r="J26" s="26">
        <v>5000</v>
      </c>
      <c r="K26" s="25">
        <f>$L$26/$D$26</f>
        <v>7</v>
      </c>
      <c r="L26" s="26">
        <v>1750</v>
      </c>
    </row>
    <row r="27" spans="1:12" ht="66" x14ac:dyDescent="0.25">
      <c r="A27" s="23" t="s">
        <v>21</v>
      </c>
      <c r="B27" s="23" t="s">
        <v>78</v>
      </c>
      <c r="C27" s="23" t="s">
        <v>75</v>
      </c>
      <c r="D27" s="24">
        <v>250</v>
      </c>
      <c r="E27" s="23" t="s">
        <v>76</v>
      </c>
      <c r="F27" s="23" t="s">
        <v>77</v>
      </c>
      <c r="H27" s="25" t="str">
        <f>IF(G27="","",IF(ISNUMBER(G27)=FALSE,IF(ISERR(FIND(CHAR(10),G27)),I27/MID(G27,FIND(" ",G27)+1,LEN(G917)),I27/SUBSTITUTE(MID(LEFT(G27,FIND(CHAR(10),G27)),FIND(" ",G27)+1,FIND(CHAR(10),G27)),CHAR(10),"")),I27/G27))</f>
        <v/>
      </c>
      <c r="I27" s="25">
        <f>L27*1.1765</f>
        <v>2058.875</v>
      </c>
      <c r="J27" s="26">
        <v>5000</v>
      </c>
      <c r="K27" s="25">
        <f>$L$27/$D$27</f>
        <v>7</v>
      </c>
      <c r="L27" s="26">
        <v>1750</v>
      </c>
    </row>
    <row r="28" spans="1:12" ht="66" x14ac:dyDescent="0.25">
      <c r="A28" s="23" t="s">
        <v>21</v>
      </c>
      <c r="B28" s="23" t="s">
        <v>79</v>
      </c>
      <c r="C28" s="23" t="s">
        <v>75</v>
      </c>
      <c r="D28" s="24">
        <v>250</v>
      </c>
      <c r="E28" s="23" t="s">
        <v>76</v>
      </c>
      <c r="F28" s="23" t="s">
        <v>77</v>
      </c>
      <c r="H28" s="25" t="str">
        <f>IF(G28="","",IF(ISNUMBER(G28)=FALSE,IF(ISERR(FIND(CHAR(10),G28)),I28/MID(G28,FIND(" ",G28)+1,LEN(G927)),I28/SUBSTITUTE(MID(LEFT(G28,FIND(CHAR(10),G28)),FIND(" ",G28)+1,FIND(CHAR(10),G28)),CHAR(10),"")),I28/G28))</f>
        <v/>
      </c>
      <c r="I28" s="25">
        <f>L28*1.1765</f>
        <v>2058.875</v>
      </c>
      <c r="J28" s="26">
        <v>5000</v>
      </c>
      <c r="K28" s="25">
        <f>$L$28/$D$28</f>
        <v>7</v>
      </c>
      <c r="L28" s="26">
        <v>1750</v>
      </c>
    </row>
    <row r="29" spans="1:12" ht="66" x14ac:dyDescent="0.25">
      <c r="A29" s="23" t="s">
        <v>21</v>
      </c>
      <c r="B29" s="23" t="s">
        <v>80</v>
      </c>
      <c r="C29" s="23" t="s">
        <v>75</v>
      </c>
      <c r="D29" s="24">
        <v>250</v>
      </c>
      <c r="E29" s="23" t="s">
        <v>76</v>
      </c>
      <c r="F29" s="23" t="s">
        <v>77</v>
      </c>
      <c r="H29" s="25" t="str">
        <f>IF(G29="","",IF(ISNUMBER(G29)=FALSE,IF(ISERR(FIND(CHAR(10),G29)),I29/MID(G29,FIND(" ",G29)+1,LEN(G937)),I29/SUBSTITUTE(MID(LEFT(G29,FIND(CHAR(10),G29)),FIND(" ",G29)+1,FIND(CHAR(10),G29)),CHAR(10),"")),I29/G29))</f>
        <v/>
      </c>
      <c r="I29" s="25">
        <f>L29*1.1765</f>
        <v>2058.875</v>
      </c>
      <c r="J29" s="26">
        <v>5000</v>
      </c>
      <c r="K29" s="25">
        <f>$L$29/$D$29</f>
        <v>7</v>
      </c>
      <c r="L29" s="26">
        <v>1750</v>
      </c>
    </row>
    <row r="30" spans="1:12" ht="79.2" x14ac:dyDescent="0.25">
      <c r="A30" s="23" t="s">
        <v>21</v>
      </c>
      <c r="B30" s="23" t="s">
        <v>37</v>
      </c>
      <c r="C30" s="23" t="s">
        <v>38</v>
      </c>
      <c r="D30" s="24">
        <v>2000</v>
      </c>
      <c r="E30" s="23" t="s">
        <v>39</v>
      </c>
      <c r="F30" s="23" t="s">
        <v>40</v>
      </c>
      <c r="H30" s="25" t="str">
        <f>IF(G30="","",IF(ISNUMBER(G30)=FALSE,IF(ISERR(FIND(CHAR(10),G30)),I30/MID(G30,FIND(" ",G30)+1,LEN(G577)),I30/SUBSTITUTE(MID(LEFT(G30,FIND(CHAR(10),G30)),FIND(" ",G30)+1,FIND(CHAR(10),G30)),CHAR(10),"")),I30/G30))</f>
        <v/>
      </c>
      <c r="I30" s="25">
        <f>L30*1.1765</f>
        <v>11765.000000000002</v>
      </c>
      <c r="J30" s="26">
        <v>24000</v>
      </c>
      <c r="K30" s="25">
        <f>$L$30/$D$30</f>
        <v>5</v>
      </c>
      <c r="L30" s="26">
        <v>10000</v>
      </c>
    </row>
    <row r="31" spans="1:12" ht="66" x14ac:dyDescent="0.25">
      <c r="A31" s="23" t="s">
        <v>21</v>
      </c>
      <c r="B31" s="23" t="s">
        <v>269</v>
      </c>
      <c r="C31" s="23" t="s">
        <v>270</v>
      </c>
      <c r="D31" s="24">
        <v>800</v>
      </c>
      <c r="E31" s="23" t="s">
        <v>271</v>
      </c>
      <c r="F31" s="23" t="s">
        <v>272</v>
      </c>
      <c r="H31" s="25" t="str">
        <f>IF(G31="","",IF(ISNUMBER(G31)=FALSE,IF(ISERR(FIND(CHAR(10),G31)),I31/MID(G31,FIND(" ",G31)+1,LEN(G2106)),I31/SUBSTITUTE(MID(LEFT(G31,FIND(CHAR(10),G31)),FIND(" ",G31)+1,FIND(CHAR(10),G31)),CHAR(10),"")),I31/G31))</f>
        <v/>
      </c>
      <c r="I31" s="25">
        <f>L31*1.1765</f>
        <v>4706</v>
      </c>
      <c r="J31" s="26">
        <v>12000</v>
      </c>
      <c r="K31" s="25">
        <f>$L$31/$D$31</f>
        <v>5</v>
      </c>
      <c r="L31" s="26">
        <v>4000</v>
      </c>
    </row>
    <row r="32" spans="1:12" ht="92.4" x14ac:dyDescent="0.25">
      <c r="A32" s="23" t="s">
        <v>21</v>
      </c>
      <c r="B32" s="23" t="s">
        <v>283</v>
      </c>
      <c r="C32" s="23" t="s">
        <v>284</v>
      </c>
      <c r="D32" s="24">
        <v>650</v>
      </c>
      <c r="E32" s="23" t="s">
        <v>285</v>
      </c>
      <c r="F32" s="23" t="s">
        <v>286</v>
      </c>
      <c r="H32" s="25" t="str">
        <f>IF(G32="","",IF(ISNUMBER(G32)=FALSE,IF(ISERR(FIND(CHAR(10),G32)),I32/MID(G32,FIND(" ",G32)+1,LEN(G2188)),I32/SUBSTITUTE(MID(LEFT(G32,FIND(CHAR(10),G32)),FIND(" ",G32)+1,FIND(CHAR(10),G32)),CHAR(10),"")),I32/G32))</f>
        <v/>
      </c>
      <c r="I32" s="25">
        <f>L32*1.1765</f>
        <v>3823.6250000000005</v>
      </c>
      <c r="J32" s="26">
        <v>11700</v>
      </c>
      <c r="K32" s="25">
        <f>$L$32/$D$32</f>
        <v>5</v>
      </c>
      <c r="L32" s="26">
        <v>3250</v>
      </c>
    </row>
    <row r="33" spans="1:12" ht="66" x14ac:dyDescent="0.25">
      <c r="A33" s="23" t="s">
        <v>21</v>
      </c>
      <c r="B33" s="23" t="s">
        <v>46</v>
      </c>
      <c r="C33" s="23" t="s">
        <v>47</v>
      </c>
      <c r="D33" s="24">
        <v>571.42899999999997</v>
      </c>
      <c r="E33" s="23" t="s">
        <v>48</v>
      </c>
      <c r="F33" s="23" t="s">
        <v>45</v>
      </c>
      <c r="I33" s="25">
        <f>L33*1.1765</f>
        <v>5376.6050000000005</v>
      </c>
      <c r="J33" s="26">
        <v>20570</v>
      </c>
      <c r="K33" s="25">
        <f>$L$33/$D$33</f>
        <v>7.9974940018794989</v>
      </c>
      <c r="L33" s="26">
        <v>4570</v>
      </c>
    </row>
    <row r="34" spans="1:12" ht="47.25" customHeight="1" x14ac:dyDescent="0.25">
      <c r="A34" s="23" t="s">
        <v>21</v>
      </c>
      <c r="B34" s="23" t="s">
        <v>348</v>
      </c>
      <c r="C34" s="23" t="s">
        <v>47</v>
      </c>
      <c r="D34" s="24">
        <v>1000</v>
      </c>
      <c r="E34" s="23" t="s">
        <v>349</v>
      </c>
      <c r="F34" s="23" t="s">
        <v>350</v>
      </c>
      <c r="H34" s="25" t="str">
        <f>IF(G34="","",IF(ISNUMBER(G34)=FALSE,IF(ISERR(FIND(CHAR(10),G34)),I34/MID(G34,FIND(" ",G34)+1,LEN(G2567)),I34/SUBSTITUTE(MID(LEFT(G34,FIND(CHAR(10),G34)),FIND(" ",G34)+1,FIND(CHAR(10),G34)),CHAR(10),"")),I34/G34))</f>
        <v/>
      </c>
      <c r="I34" s="25">
        <f>L34*1.1765</f>
        <v>9412</v>
      </c>
      <c r="J34" s="26">
        <v>36000</v>
      </c>
      <c r="K34" s="25">
        <f>$L$34/$D$34</f>
        <v>8</v>
      </c>
      <c r="L34" s="26">
        <v>8000</v>
      </c>
    </row>
    <row r="35" spans="1:12" ht="66" x14ac:dyDescent="0.25">
      <c r="A35" s="23" t="s">
        <v>21</v>
      </c>
      <c r="B35" s="23" t="s">
        <v>257</v>
      </c>
      <c r="C35" s="23" t="s">
        <v>258</v>
      </c>
      <c r="D35" s="24">
        <v>500</v>
      </c>
      <c r="E35" s="23" t="s">
        <v>259</v>
      </c>
      <c r="F35" s="23" t="s">
        <v>256</v>
      </c>
      <c r="H35" s="25" t="str">
        <f>IF(G35="","",IF(ISNUMBER(G35)=FALSE,IF(ISERR(FIND(CHAR(10),G35)),I35/MID(G35,FIND(" ",G35)+1,LEN(G2075)),I35/SUBSTITUTE(MID(LEFT(G35,FIND(CHAR(10),G35)),FIND(" ",G35)+1,FIND(CHAR(10),G35)),CHAR(10),"")),I35/G35))</f>
        <v/>
      </c>
      <c r="I35" s="25">
        <f>L35*1.1765</f>
        <v>2941.2500000000005</v>
      </c>
      <c r="J35" s="26">
        <v>13500</v>
      </c>
      <c r="K35" s="25">
        <f>$L$35/$D$35</f>
        <v>5</v>
      </c>
      <c r="L35" s="26">
        <v>2500</v>
      </c>
    </row>
    <row r="36" spans="1:12" ht="158.4" x14ac:dyDescent="0.25">
      <c r="A36" s="23" t="s">
        <v>26</v>
      </c>
      <c r="B36" s="23" t="s">
        <v>85</v>
      </c>
      <c r="C36" s="23" t="s">
        <v>86</v>
      </c>
      <c r="E36" s="23" t="s">
        <v>87</v>
      </c>
      <c r="F36" s="23" t="s">
        <v>88</v>
      </c>
      <c r="H36" s="25" t="str">
        <f>IF(G36="","",IF(ISNUMBER(G36)=FALSE,IF(ISERR(FIND(CHAR(10),G36)),I36/MID(G36,FIND(" ",G36)+1,LEN(G1111)),I36/SUBSTITUTE(MID(LEFT(G36,FIND(CHAR(10),G36)),FIND(" ",G36)+1,FIND(CHAR(10),G36)),CHAR(10),"")),I36/G36))</f>
        <v/>
      </c>
      <c r="I36" s="25">
        <f>L36*1.1765</f>
        <v>8235.5</v>
      </c>
      <c r="J36" s="26">
        <v>20000</v>
      </c>
      <c r="K36" s="25" t="e">
        <f>$L$36/$D$36</f>
        <v>#DIV/0!</v>
      </c>
      <c r="L36" s="26">
        <v>7000</v>
      </c>
    </row>
    <row r="37" spans="1:12" ht="171.6" x14ac:dyDescent="0.25">
      <c r="A37" s="23" t="s">
        <v>26</v>
      </c>
      <c r="B37" s="23" t="s">
        <v>209</v>
      </c>
      <c r="C37" s="23" t="s">
        <v>206</v>
      </c>
      <c r="E37" s="23" t="s">
        <v>207</v>
      </c>
      <c r="F37" s="23" t="s">
        <v>208</v>
      </c>
      <c r="H37" s="25" t="str">
        <f>IF(G37="","",IF(ISNUMBER(G37)=FALSE,IF(ISERR(FIND(CHAR(10),G37)),I37/MID(G37,FIND(" ",G37)+1,LEN(G1841)),I37/SUBSTITUTE(MID(LEFT(G37,FIND(CHAR(10),G37)),FIND(" ",G37)+1,FIND(CHAR(10),G37)),CHAR(10),"")),I37/G37))</f>
        <v/>
      </c>
      <c r="I37" s="25">
        <f>L37*1.1765</f>
        <v>11035.570000000002</v>
      </c>
      <c r="J37" s="26">
        <v>26800</v>
      </c>
      <c r="K37" s="25" t="e">
        <f>$L$37/$D$37</f>
        <v>#DIV/0!</v>
      </c>
      <c r="L37" s="26">
        <v>9380</v>
      </c>
    </row>
    <row r="38" spans="1:12" ht="26.4" x14ac:dyDescent="0.25">
      <c r="A38" s="23" t="s">
        <v>26</v>
      </c>
      <c r="B38" s="23" t="s">
        <v>198</v>
      </c>
      <c r="C38" s="23" t="s">
        <v>199</v>
      </c>
      <c r="D38" s="24">
        <v>50</v>
      </c>
      <c r="E38" s="23" t="s">
        <v>200</v>
      </c>
      <c r="F38" s="23" t="s">
        <v>201</v>
      </c>
      <c r="H38" s="25" t="str">
        <f>IF(G38="","",IF(ISNUMBER(G38)=FALSE,IF(ISERR(FIND(CHAR(10),G38)),I38/MID(G38,FIND(" ",G38)+1,LEN(G1715)),I38/SUBSTITUTE(MID(LEFT(G38,FIND(CHAR(10),G38)),FIND(" ",G38)+1,FIND(CHAR(10),G38)),CHAR(10),"")),I38/G38))</f>
        <v/>
      </c>
      <c r="I38" s="25">
        <f>L38*1.1765</f>
        <v>411.77500000000003</v>
      </c>
      <c r="J38" s="26">
        <v>1000</v>
      </c>
      <c r="K38" s="25">
        <f>$L$38/$D$38</f>
        <v>7</v>
      </c>
      <c r="L38" s="26">
        <v>350</v>
      </c>
    </row>
    <row r="39" spans="1:12" ht="105.6" x14ac:dyDescent="0.25">
      <c r="A39" s="23" t="s">
        <v>26</v>
      </c>
      <c r="B39" s="23" t="s">
        <v>230</v>
      </c>
      <c r="C39" s="23" t="s">
        <v>231</v>
      </c>
      <c r="D39" s="24">
        <v>0</v>
      </c>
      <c r="E39" s="23" t="s">
        <v>232</v>
      </c>
      <c r="F39" s="23" t="s">
        <v>233</v>
      </c>
      <c r="H39" s="25" t="str">
        <f>IF(G39="","",IF(ISNUMBER(G39)=FALSE,IF(ISERR(FIND(CHAR(10),G39)),I39/MID(G39,FIND(" ",G39)+1,LEN(G1954)),I39/SUBSTITUTE(MID(LEFT(G39,FIND(CHAR(10),G39)),FIND(" ",G39)+1,FIND(CHAR(10),G39)),CHAR(10),"")),I39/G39))</f>
        <v/>
      </c>
      <c r="I39" s="25">
        <f>L39*1.1765</f>
        <v>6176.6250000000009</v>
      </c>
      <c r="J39" s="26">
        <v>15000</v>
      </c>
      <c r="K39" s="25" t="e">
        <f>$L$39/$D$39</f>
        <v>#DIV/0!</v>
      </c>
      <c r="L39" s="26">
        <v>5250</v>
      </c>
    </row>
    <row r="40" spans="1:12" x14ac:dyDescent="0.25">
      <c r="F40" s="23"/>
    </row>
    <row r="41" spans="1:12" x14ac:dyDescent="0.25">
      <c r="F41" s="23"/>
    </row>
    <row r="42" spans="1:12" x14ac:dyDescent="0.25">
      <c r="F42" s="23"/>
    </row>
    <row r="43" spans="1:12" x14ac:dyDescent="0.25">
      <c r="F43" s="23"/>
    </row>
    <row r="44" spans="1:12" x14ac:dyDescent="0.25">
      <c r="F44" s="23"/>
    </row>
    <row r="45" spans="1:12" x14ac:dyDescent="0.25">
      <c r="F45" s="23"/>
    </row>
    <row r="46" spans="1:12" x14ac:dyDescent="0.25">
      <c r="F46" s="23"/>
    </row>
    <row r="47" spans="1:12" x14ac:dyDescent="0.25">
      <c r="F47" s="23"/>
    </row>
    <row r="48" spans="1:12" x14ac:dyDescent="0.25">
      <c r="F48" s="23"/>
    </row>
    <row r="49" spans="6:6" ht="63.75" customHeight="1" x14ac:dyDescent="0.25">
      <c r="F49" s="23"/>
    </row>
    <row r="50" spans="6:6" ht="54" customHeight="1" x14ac:dyDescent="0.25">
      <c r="F50" s="23"/>
    </row>
    <row r="51" spans="6:6" x14ac:dyDescent="0.25">
      <c r="F51" s="23"/>
    </row>
    <row r="52" spans="6:6" x14ac:dyDescent="0.25">
      <c r="F52" s="23"/>
    </row>
    <row r="53" spans="6:6" x14ac:dyDescent="0.25">
      <c r="F53" s="23"/>
    </row>
    <row r="54" spans="6:6" x14ac:dyDescent="0.25">
      <c r="F54" s="23"/>
    </row>
    <row r="55" spans="6:6" x14ac:dyDescent="0.25">
      <c r="F55" s="23"/>
    </row>
    <row r="56" spans="6:6" x14ac:dyDescent="0.25">
      <c r="F56" s="23"/>
    </row>
    <row r="57" spans="6:6" ht="72" customHeight="1" x14ac:dyDescent="0.25">
      <c r="F57" s="23"/>
    </row>
    <row r="58" spans="6:6" x14ac:dyDescent="0.25">
      <c r="F58" s="23"/>
    </row>
    <row r="59" spans="6:6" x14ac:dyDescent="0.25">
      <c r="F59" s="23"/>
    </row>
    <row r="60" spans="6:6" x14ac:dyDescent="0.25">
      <c r="F60" s="23"/>
    </row>
    <row r="61" spans="6:6" x14ac:dyDescent="0.25">
      <c r="F61" s="23"/>
    </row>
    <row r="62" spans="6:6" x14ac:dyDescent="0.25">
      <c r="F62" s="23"/>
    </row>
    <row r="63" spans="6:6" x14ac:dyDescent="0.25">
      <c r="F63" s="23"/>
    </row>
    <row r="64" spans="6:6" x14ac:dyDescent="0.25">
      <c r="F64" s="23"/>
    </row>
    <row r="65" spans="6:6" x14ac:dyDescent="0.25">
      <c r="F65" s="23"/>
    </row>
    <row r="66" spans="6:6" x14ac:dyDescent="0.25">
      <c r="F66" s="23"/>
    </row>
    <row r="67" spans="6:6" x14ac:dyDescent="0.25">
      <c r="F67" s="23"/>
    </row>
    <row r="68" spans="6:6" x14ac:dyDescent="0.25">
      <c r="F68" s="23"/>
    </row>
    <row r="69" spans="6:6" x14ac:dyDescent="0.25">
      <c r="F69" s="23"/>
    </row>
    <row r="70" spans="6:6" x14ac:dyDescent="0.25">
      <c r="F70" s="23"/>
    </row>
    <row r="71" spans="6:6" x14ac:dyDescent="0.25">
      <c r="F71" s="23"/>
    </row>
    <row r="72" spans="6:6" x14ac:dyDescent="0.25">
      <c r="F72" s="23"/>
    </row>
    <row r="73" spans="6:6" x14ac:dyDescent="0.25">
      <c r="F73" s="23"/>
    </row>
    <row r="74" spans="6:6" x14ac:dyDescent="0.25">
      <c r="F74" s="23"/>
    </row>
    <row r="75" spans="6:6" x14ac:dyDescent="0.25">
      <c r="F75" s="23"/>
    </row>
    <row r="76" spans="6:6" x14ac:dyDescent="0.25">
      <c r="F76" s="23"/>
    </row>
    <row r="77" spans="6:6" x14ac:dyDescent="0.25">
      <c r="F77" s="23"/>
    </row>
    <row r="78" spans="6:6" x14ac:dyDescent="0.25">
      <c r="F78" s="23"/>
    </row>
    <row r="79" spans="6:6" x14ac:dyDescent="0.25">
      <c r="F79" s="23"/>
    </row>
    <row r="80" spans="6:6" x14ac:dyDescent="0.25">
      <c r="F80" s="23"/>
    </row>
    <row r="81" spans="6:6" x14ac:dyDescent="0.25">
      <c r="F81" s="23"/>
    </row>
    <row r="82" spans="6:6" x14ac:dyDescent="0.25">
      <c r="F82" s="23"/>
    </row>
    <row r="83" spans="6:6" ht="61.5" customHeight="1" x14ac:dyDescent="0.25">
      <c r="F83" s="23"/>
    </row>
    <row r="84" spans="6:6" x14ac:dyDescent="0.25">
      <c r="F84" s="23"/>
    </row>
    <row r="85" spans="6:6" x14ac:dyDescent="0.25">
      <c r="F85" s="23"/>
    </row>
    <row r="86" spans="6:6" ht="40.5" customHeight="1" x14ac:dyDescent="0.25">
      <c r="F86" s="23"/>
    </row>
    <row r="87" spans="6:6" x14ac:dyDescent="0.25">
      <c r="F87" s="23"/>
    </row>
    <row r="88" spans="6:6" x14ac:dyDescent="0.25">
      <c r="F88" s="23"/>
    </row>
    <row r="89" spans="6:6" x14ac:dyDescent="0.25">
      <c r="F89" s="23"/>
    </row>
    <row r="90" spans="6:6" x14ac:dyDescent="0.25">
      <c r="F90" s="23"/>
    </row>
    <row r="91" spans="6:6" x14ac:dyDescent="0.25">
      <c r="F91" s="23"/>
    </row>
    <row r="92" spans="6:6" x14ac:dyDescent="0.25">
      <c r="F92" s="23"/>
    </row>
    <row r="93" spans="6:6" x14ac:dyDescent="0.25">
      <c r="F93" s="23"/>
    </row>
    <row r="94" spans="6:6" x14ac:dyDescent="0.25">
      <c r="F94" s="23"/>
    </row>
    <row r="95" spans="6:6" x14ac:dyDescent="0.25">
      <c r="F95" s="23"/>
    </row>
    <row r="96" spans="6:6" x14ac:dyDescent="0.25">
      <c r="F96" s="23"/>
    </row>
    <row r="97" spans="6:6" ht="37.5" customHeight="1" x14ac:dyDescent="0.25">
      <c r="F97" s="23"/>
    </row>
    <row r="98" spans="6:6" x14ac:dyDescent="0.25">
      <c r="F98" s="23"/>
    </row>
    <row r="99" spans="6:6" x14ac:dyDescent="0.25">
      <c r="F99" s="23"/>
    </row>
    <row r="100" spans="6:6" x14ac:dyDescent="0.25">
      <c r="F100" s="23"/>
    </row>
    <row r="101" spans="6:6" ht="45.75" customHeight="1" x14ac:dyDescent="0.25">
      <c r="F101" s="23"/>
    </row>
    <row r="102" spans="6:6" x14ac:dyDescent="0.25">
      <c r="F102" s="23"/>
    </row>
    <row r="103" spans="6:6" x14ac:dyDescent="0.25">
      <c r="F103" s="23"/>
    </row>
    <row r="104" spans="6:6" x14ac:dyDescent="0.25">
      <c r="F104" s="23"/>
    </row>
    <row r="105" spans="6:6" x14ac:dyDescent="0.25">
      <c r="F105" s="23"/>
    </row>
    <row r="106" spans="6:6" x14ac:dyDescent="0.25">
      <c r="F106" s="23"/>
    </row>
    <row r="107" spans="6:6" x14ac:dyDescent="0.25">
      <c r="F107" s="23"/>
    </row>
    <row r="108" spans="6:6" x14ac:dyDescent="0.25">
      <c r="F108" s="23"/>
    </row>
    <row r="109" spans="6:6" ht="27.75" customHeight="1" x14ac:dyDescent="0.25">
      <c r="F109" s="23"/>
    </row>
    <row r="110" spans="6:6" x14ac:dyDescent="0.25">
      <c r="F110" s="23"/>
    </row>
    <row r="111" spans="6:6" ht="38.25" customHeight="1" x14ac:dyDescent="0.25">
      <c r="F111" s="23"/>
    </row>
    <row r="112" spans="6:6" x14ac:dyDescent="0.25">
      <c r="F112" s="23"/>
    </row>
    <row r="113" spans="6:6" ht="40.5" customHeight="1" x14ac:dyDescent="0.25">
      <c r="F113" s="23"/>
    </row>
    <row r="114" spans="6:6" x14ac:dyDescent="0.25">
      <c r="F114" s="23"/>
    </row>
    <row r="115" spans="6:6" x14ac:dyDescent="0.25">
      <c r="F115" s="23"/>
    </row>
    <row r="116" spans="6:6" x14ac:dyDescent="0.25">
      <c r="F116" s="23"/>
    </row>
    <row r="117" spans="6:6" x14ac:dyDescent="0.25">
      <c r="F117" s="23"/>
    </row>
    <row r="118" spans="6:6" x14ac:dyDescent="0.25">
      <c r="F118" s="23"/>
    </row>
    <row r="119" spans="6:6" x14ac:dyDescent="0.25">
      <c r="F119" s="23"/>
    </row>
    <row r="120" spans="6:6" x14ac:dyDescent="0.25">
      <c r="F120" s="23"/>
    </row>
    <row r="121" spans="6:6" x14ac:dyDescent="0.25">
      <c r="F121" s="23"/>
    </row>
    <row r="122" spans="6:6" x14ac:dyDescent="0.25">
      <c r="F122" s="23"/>
    </row>
    <row r="123" spans="6:6" x14ac:dyDescent="0.25">
      <c r="F123" s="23"/>
    </row>
    <row r="124" spans="6:6" x14ac:dyDescent="0.25">
      <c r="F124" s="23"/>
    </row>
    <row r="125" spans="6:6" x14ac:dyDescent="0.25">
      <c r="F125" s="23"/>
    </row>
    <row r="126" spans="6:6" x14ac:dyDescent="0.25">
      <c r="F126" s="23"/>
    </row>
    <row r="127" spans="6:6" x14ac:dyDescent="0.25">
      <c r="F127" s="23"/>
    </row>
    <row r="128" spans="6:6" ht="62.25" customHeight="1" x14ac:dyDescent="0.25">
      <c r="F128" s="23"/>
    </row>
    <row r="129" spans="6:6" x14ac:dyDescent="0.25">
      <c r="F129" s="23"/>
    </row>
    <row r="130" spans="6:6" x14ac:dyDescent="0.25">
      <c r="F130" s="23"/>
    </row>
    <row r="131" spans="6:6" x14ac:dyDescent="0.25">
      <c r="F131" s="23"/>
    </row>
    <row r="132" spans="6:6" x14ac:dyDescent="0.25">
      <c r="F132" s="23"/>
    </row>
    <row r="133" spans="6:6" x14ac:dyDescent="0.25">
      <c r="F133" s="23"/>
    </row>
    <row r="134" spans="6:6" x14ac:dyDescent="0.25">
      <c r="F134" s="23"/>
    </row>
    <row r="135" spans="6:6" x14ac:dyDescent="0.25">
      <c r="F135" s="23"/>
    </row>
    <row r="136" spans="6:6" x14ac:dyDescent="0.25">
      <c r="F136" s="23"/>
    </row>
    <row r="137" spans="6:6" x14ac:dyDescent="0.25">
      <c r="F137" s="23"/>
    </row>
    <row r="138" spans="6:6" x14ac:dyDescent="0.25">
      <c r="F138" s="23"/>
    </row>
    <row r="139" spans="6:6" x14ac:dyDescent="0.25">
      <c r="F139" s="23"/>
    </row>
    <row r="140" spans="6:6" x14ac:dyDescent="0.25">
      <c r="F140" s="23"/>
    </row>
    <row r="141" spans="6:6" x14ac:dyDescent="0.25">
      <c r="F141" s="23"/>
    </row>
    <row r="142" spans="6:6" x14ac:dyDescent="0.25">
      <c r="F142" s="23"/>
    </row>
    <row r="143" spans="6:6" x14ac:dyDescent="0.25">
      <c r="F143" s="23"/>
    </row>
    <row r="144" spans="6:6" x14ac:dyDescent="0.25">
      <c r="F144" s="23"/>
    </row>
    <row r="145" spans="6:6" x14ac:dyDescent="0.25">
      <c r="F145" s="23"/>
    </row>
    <row r="146" spans="6:6" x14ac:dyDescent="0.25">
      <c r="F146" s="23"/>
    </row>
    <row r="147" spans="6:6" x14ac:dyDescent="0.25">
      <c r="F147" s="23"/>
    </row>
    <row r="148" spans="6:6" x14ac:dyDescent="0.25">
      <c r="F148" s="23"/>
    </row>
    <row r="149" spans="6:6" x14ac:dyDescent="0.25">
      <c r="F149" s="23"/>
    </row>
    <row r="150" spans="6:6" x14ac:dyDescent="0.25">
      <c r="F150" s="23"/>
    </row>
    <row r="151" spans="6:6" x14ac:dyDescent="0.25">
      <c r="F151" s="23"/>
    </row>
    <row r="152" spans="6:6" x14ac:dyDescent="0.25">
      <c r="F152" s="23"/>
    </row>
    <row r="153" spans="6:6" x14ac:dyDescent="0.25">
      <c r="F153" s="23"/>
    </row>
    <row r="154" spans="6:6" x14ac:dyDescent="0.25">
      <c r="F154" s="23"/>
    </row>
    <row r="155" spans="6:6" x14ac:dyDescent="0.25">
      <c r="F155" s="23"/>
    </row>
    <row r="156" spans="6:6" x14ac:dyDescent="0.25">
      <c r="F156" s="23"/>
    </row>
    <row r="157" spans="6:6" ht="85.5" customHeight="1" x14ac:dyDescent="0.25">
      <c r="F157" s="23"/>
    </row>
    <row r="158" spans="6:6" x14ac:dyDescent="0.25">
      <c r="F158" s="23"/>
    </row>
    <row r="159" spans="6:6" x14ac:dyDescent="0.25">
      <c r="F159" s="23"/>
    </row>
    <row r="160" spans="6:6" x14ac:dyDescent="0.25">
      <c r="F160" s="23"/>
    </row>
    <row r="161" spans="6:6" ht="34.5" customHeight="1" x14ac:dyDescent="0.25">
      <c r="F161" s="23"/>
    </row>
    <row r="162" spans="6:6" x14ac:dyDescent="0.25">
      <c r="F162" s="23"/>
    </row>
    <row r="163" spans="6:6" ht="47.25" customHeight="1" x14ac:dyDescent="0.25">
      <c r="F163" s="23"/>
    </row>
    <row r="164" spans="6:6" x14ac:dyDescent="0.25">
      <c r="F164" s="23"/>
    </row>
    <row r="165" spans="6:6" x14ac:dyDescent="0.25">
      <c r="F165" s="23"/>
    </row>
    <row r="166" spans="6:6" x14ac:dyDescent="0.25">
      <c r="F166" s="23"/>
    </row>
    <row r="167" spans="6:6" x14ac:dyDescent="0.25">
      <c r="F167" s="23"/>
    </row>
    <row r="168" spans="6:6" x14ac:dyDescent="0.25">
      <c r="F168" s="23"/>
    </row>
    <row r="169" spans="6:6" x14ac:dyDescent="0.25">
      <c r="F169" s="23"/>
    </row>
    <row r="170" spans="6:6" x14ac:dyDescent="0.25">
      <c r="F170" s="23"/>
    </row>
    <row r="171" spans="6:6" x14ac:dyDescent="0.25">
      <c r="F171" s="23"/>
    </row>
    <row r="172" spans="6:6" x14ac:dyDescent="0.25">
      <c r="F172" s="23"/>
    </row>
    <row r="173" spans="6:6" x14ac:dyDescent="0.25">
      <c r="F173" s="23"/>
    </row>
    <row r="174" spans="6:6" x14ac:dyDescent="0.25">
      <c r="F174" s="23"/>
    </row>
    <row r="175" spans="6:6" x14ac:dyDescent="0.25">
      <c r="F175" s="23"/>
    </row>
    <row r="176" spans="6:6" x14ac:dyDescent="0.25">
      <c r="F176" s="23"/>
    </row>
    <row r="177" spans="6:6" x14ac:dyDescent="0.25">
      <c r="F177" s="23"/>
    </row>
    <row r="178" spans="6:6" x14ac:dyDescent="0.25">
      <c r="F178" s="23"/>
    </row>
    <row r="179" spans="6:6" x14ac:dyDescent="0.25">
      <c r="F179" s="23"/>
    </row>
    <row r="180" spans="6:6" x14ac:dyDescent="0.25">
      <c r="F180" s="23"/>
    </row>
    <row r="181" spans="6:6" x14ac:dyDescent="0.25">
      <c r="F181" s="23"/>
    </row>
    <row r="182" spans="6:6" x14ac:dyDescent="0.25">
      <c r="F182" s="23"/>
    </row>
    <row r="183" spans="6:6" x14ac:dyDescent="0.25">
      <c r="F183" s="23"/>
    </row>
    <row r="184" spans="6:6" x14ac:dyDescent="0.25">
      <c r="F184" s="23"/>
    </row>
    <row r="185" spans="6:6" x14ac:dyDescent="0.25">
      <c r="F185" s="23"/>
    </row>
    <row r="186" spans="6:6" x14ac:dyDescent="0.25">
      <c r="F186" s="23"/>
    </row>
    <row r="187" spans="6:6" x14ac:dyDescent="0.25">
      <c r="F187" s="23"/>
    </row>
    <row r="188" spans="6:6" x14ac:dyDescent="0.25">
      <c r="F188" s="23"/>
    </row>
    <row r="189" spans="6:6" x14ac:dyDescent="0.25">
      <c r="F189" s="23"/>
    </row>
    <row r="190" spans="6:6" x14ac:dyDescent="0.25">
      <c r="F190" s="23"/>
    </row>
    <row r="191" spans="6:6" x14ac:dyDescent="0.25">
      <c r="F191" s="23"/>
    </row>
    <row r="192" spans="6:6" x14ac:dyDescent="0.25">
      <c r="F192" s="23"/>
    </row>
    <row r="193" spans="6:6" x14ac:dyDescent="0.25">
      <c r="F193" s="23"/>
    </row>
    <row r="194" spans="6:6" x14ac:dyDescent="0.25">
      <c r="F194" s="23"/>
    </row>
    <row r="195" spans="6:6" x14ac:dyDescent="0.25">
      <c r="F195" s="23"/>
    </row>
    <row r="196" spans="6:6" x14ac:dyDescent="0.25">
      <c r="F196" s="23"/>
    </row>
    <row r="197" spans="6:6" x14ac:dyDescent="0.25">
      <c r="F197" s="23"/>
    </row>
    <row r="198" spans="6:6" x14ac:dyDescent="0.25">
      <c r="F198" s="23"/>
    </row>
    <row r="199" spans="6:6" x14ac:dyDescent="0.25">
      <c r="F199" s="23"/>
    </row>
    <row r="200" spans="6:6" x14ac:dyDescent="0.25">
      <c r="F200" s="23"/>
    </row>
    <row r="201" spans="6:6" x14ac:dyDescent="0.25">
      <c r="F201" s="23"/>
    </row>
    <row r="202" spans="6:6" x14ac:dyDescent="0.25">
      <c r="F202" s="23"/>
    </row>
    <row r="203" spans="6:6" x14ac:dyDescent="0.25">
      <c r="F203" s="23"/>
    </row>
    <row r="204" spans="6:6" x14ac:dyDescent="0.25">
      <c r="F204" s="23"/>
    </row>
    <row r="205" spans="6:6" x14ac:dyDescent="0.25">
      <c r="F205" s="23"/>
    </row>
    <row r="206" spans="6:6" x14ac:dyDescent="0.25">
      <c r="F206" s="23"/>
    </row>
    <row r="207" spans="6:6" x14ac:dyDescent="0.25">
      <c r="F207" s="23"/>
    </row>
    <row r="208" spans="6:6" x14ac:dyDescent="0.25">
      <c r="F208" s="23"/>
    </row>
    <row r="209" spans="6:6" x14ac:dyDescent="0.25">
      <c r="F209" s="23"/>
    </row>
    <row r="210" spans="6:6" x14ac:dyDescent="0.25">
      <c r="F210" s="23"/>
    </row>
    <row r="211" spans="6:6" x14ac:dyDescent="0.25">
      <c r="F211" s="23"/>
    </row>
    <row r="212" spans="6:6" x14ac:dyDescent="0.25">
      <c r="F212" s="23"/>
    </row>
    <row r="213" spans="6:6" x14ac:dyDescent="0.25">
      <c r="F213" s="23"/>
    </row>
    <row r="214" spans="6:6" x14ac:dyDescent="0.25">
      <c r="F214" s="23"/>
    </row>
    <row r="215" spans="6:6" x14ac:dyDescent="0.25">
      <c r="F215" s="23"/>
    </row>
    <row r="216" spans="6:6" x14ac:dyDescent="0.25">
      <c r="F216" s="23"/>
    </row>
    <row r="217" spans="6:6" x14ac:dyDescent="0.25">
      <c r="F217" s="23"/>
    </row>
    <row r="218" spans="6:6" ht="40.5" customHeight="1" x14ac:dyDescent="0.25">
      <c r="F218" s="23"/>
    </row>
    <row r="219" spans="6:6" x14ac:dyDescent="0.25">
      <c r="F219" s="23"/>
    </row>
    <row r="220" spans="6:6" ht="30.75" customHeight="1" x14ac:dyDescent="0.25">
      <c r="F220" s="23"/>
    </row>
    <row r="221" spans="6:6" x14ac:dyDescent="0.25">
      <c r="F221" s="23"/>
    </row>
    <row r="222" spans="6:6" ht="125.25" customHeight="1" x14ac:dyDescent="0.25">
      <c r="F222" s="23"/>
    </row>
    <row r="223" spans="6:6" ht="113.25" customHeight="1" x14ac:dyDescent="0.25">
      <c r="F223" s="23"/>
    </row>
    <row r="224" spans="6:6" x14ac:dyDescent="0.25">
      <c r="F224" s="23"/>
    </row>
    <row r="225" spans="6:6" x14ac:dyDescent="0.25">
      <c r="F225" s="23"/>
    </row>
    <row r="226" spans="6:6" x14ac:dyDescent="0.25">
      <c r="F226" s="23"/>
    </row>
    <row r="227" spans="6:6" x14ac:dyDescent="0.25">
      <c r="F227" s="23"/>
    </row>
    <row r="228" spans="6:6" x14ac:dyDescent="0.25">
      <c r="F228" s="23"/>
    </row>
    <row r="229" spans="6:6" x14ac:dyDescent="0.25">
      <c r="F229" s="23"/>
    </row>
    <row r="230" spans="6:6" x14ac:dyDescent="0.25">
      <c r="F230" s="23"/>
    </row>
    <row r="231" spans="6:6" x14ac:dyDescent="0.25">
      <c r="F231" s="23"/>
    </row>
    <row r="232" spans="6:6" x14ac:dyDescent="0.25">
      <c r="F232" s="23"/>
    </row>
    <row r="233" spans="6:6" x14ac:dyDescent="0.25">
      <c r="F233" s="23"/>
    </row>
    <row r="234" spans="6:6" x14ac:dyDescent="0.25">
      <c r="F234" s="23"/>
    </row>
    <row r="235" spans="6:6" ht="62.25" customHeight="1" x14ac:dyDescent="0.25">
      <c r="F235" s="23"/>
    </row>
    <row r="236" spans="6:6" x14ac:dyDescent="0.25">
      <c r="F236" s="23"/>
    </row>
    <row r="237" spans="6:6" x14ac:dyDescent="0.25">
      <c r="F237" s="23"/>
    </row>
    <row r="238" spans="6:6" x14ac:dyDescent="0.25">
      <c r="F238" s="23"/>
    </row>
    <row r="239" spans="6:6" x14ac:dyDescent="0.25">
      <c r="F239" s="23"/>
    </row>
    <row r="240" spans="6:6" x14ac:dyDescent="0.25">
      <c r="F240" s="23"/>
    </row>
    <row r="241" spans="6:6" x14ac:dyDescent="0.25">
      <c r="F241" s="23"/>
    </row>
    <row r="242" spans="6:6" x14ac:dyDescent="0.25">
      <c r="F242" s="23"/>
    </row>
    <row r="243" spans="6:6" x14ac:dyDescent="0.25">
      <c r="F243" s="23"/>
    </row>
    <row r="244" spans="6:6" ht="38.25" customHeight="1" x14ac:dyDescent="0.25">
      <c r="F244" s="23"/>
    </row>
    <row r="245" spans="6:6" x14ac:dyDescent="0.25">
      <c r="F245" s="23"/>
    </row>
    <row r="246" spans="6:6" x14ac:dyDescent="0.25">
      <c r="F246" s="23"/>
    </row>
    <row r="247" spans="6:6" x14ac:dyDescent="0.25">
      <c r="F247" s="23"/>
    </row>
    <row r="248" spans="6:6" x14ac:dyDescent="0.25">
      <c r="F248" s="23"/>
    </row>
    <row r="249" spans="6:6" ht="30" customHeight="1" x14ac:dyDescent="0.25">
      <c r="F249" s="23"/>
    </row>
    <row r="250" spans="6:6" x14ac:dyDescent="0.25">
      <c r="F250" s="23"/>
    </row>
    <row r="251" spans="6:6" x14ac:dyDescent="0.25">
      <c r="F251" s="23"/>
    </row>
    <row r="252" spans="6:6" x14ac:dyDescent="0.25">
      <c r="F252" s="23"/>
    </row>
    <row r="253" spans="6:6" x14ac:dyDescent="0.25">
      <c r="F253" s="23"/>
    </row>
    <row r="254" spans="6:6" x14ac:dyDescent="0.25">
      <c r="F254" s="23"/>
    </row>
    <row r="255" spans="6:6" x14ac:dyDescent="0.25">
      <c r="F255" s="23"/>
    </row>
    <row r="256" spans="6:6" x14ac:dyDescent="0.25">
      <c r="F256" s="23"/>
    </row>
    <row r="257" spans="6:6" x14ac:dyDescent="0.25">
      <c r="F257" s="23"/>
    </row>
    <row r="258" spans="6:6" x14ac:dyDescent="0.25">
      <c r="F258" s="23"/>
    </row>
    <row r="259" spans="6:6" x14ac:dyDescent="0.25">
      <c r="F259" s="23"/>
    </row>
    <row r="260" spans="6:6" x14ac:dyDescent="0.25">
      <c r="F260" s="23"/>
    </row>
    <row r="261" spans="6:6" x14ac:dyDescent="0.25">
      <c r="F261" s="23"/>
    </row>
    <row r="262" spans="6:6" x14ac:dyDescent="0.25">
      <c r="F262" s="23"/>
    </row>
    <row r="263" spans="6:6" ht="30" customHeight="1" x14ac:dyDescent="0.25">
      <c r="F263" s="23"/>
    </row>
    <row r="264" spans="6:6" x14ac:dyDescent="0.25">
      <c r="F264" s="23"/>
    </row>
    <row r="265" spans="6:6" x14ac:dyDescent="0.25">
      <c r="F265" s="23"/>
    </row>
    <row r="266" spans="6:6" x14ac:dyDescent="0.25">
      <c r="F266" s="23"/>
    </row>
    <row r="267" spans="6:6" x14ac:dyDescent="0.25">
      <c r="F267" s="23"/>
    </row>
    <row r="268" spans="6:6" x14ac:dyDescent="0.25">
      <c r="F268" s="23"/>
    </row>
    <row r="269" spans="6:6" x14ac:dyDescent="0.25">
      <c r="F269" s="23"/>
    </row>
    <row r="270" spans="6:6" x14ac:dyDescent="0.25">
      <c r="F270" s="23"/>
    </row>
    <row r="271" spans="6:6" x14ac:dyDescent="0.25">
      <c r="F271" s="23"/>
    </row>
    <row r="272" spans="6:6" x14ac:dyDescent="0.25">
      <c r="F272" s="23"/>
    </row>
    <row r="273" spans="6:6" x14ac:dyDescent="0.25">
      <c r="F273" s="23"/>
    </row>
    <row r="274" spans="6:6" x14ac:dyDescent="0.25">
      <c r="F274" s="23"/>
    </row>
    <row r="275" spans="6:6" x14ac:dyDescent="0.25">
      <c r="F275" s="23"/>
    </row>
    <row r="276" spans="6:6" x14ac:dyDescent="0.25">
      <c r="F276" s="23"/>
    </row>
    <row r="277" spans="6:6" x14ac:dyDescent="0.25">
      <c r="F277" s="23"/>
    </row>
    <row r="278" spans="6:6" x14ac:dyDescent="0.25">
      <c r="F278" s="23"/>
    </row>
    <row r="279" spans="6:6" x14ac:dyDescent="0.25">
      <c r="F279" s="23"/>
    </row>
    <row r="280" spans="6:6" x14ac:dyDescent="0.25">
      <c r="F280" s="23"/>
    </row>
    <row r="281" spans="6:6" x14ac:dyDescent="0.25">
      <c r="F281" s="23"/>
    </row>
    <row r="282" spans="6:6" x14ac:dyDescent="0.25">
      <c r="F282" s="23"/>
    </row>
    <row r="283" spans="6:6" x14ac:dyDescent="0.25">
      <c r="F283" s="23"/>
    </row>
    <row r="284" spans="6:6" x14ac:dyDescent="0.25">
      <c r="F284" s="23"/>
    </row>
    <row r="285" spans="6:6" x14ac:dyDescent="0.25">
      <c r="F285" s="23"/>
    </row>
    <row r="286" spans="6:6" x14ac:dyDescent="0.25">
      <c r="F286" s="23"/>
    </row>
    <row r="287" spans="6:6" x14ac:dyDescent="0.25">
      <c r="F287" s="23"/>
    </row>
    <row r="288" spans="6:6" x14ac:dyDescent="0.25">
      <c r="F288" s="23"/>
    </row>
    <row r="289" spans="6:6" x14ac:dyDescent="0.25">
      <c r="F289" s="23"/>
    </row>
    <row r="290" spans="6:6" x14ac:dyDescent="0.25">
      <c r="F290" s="23"/>
    </row>
    <row r="291" spans="6:6" x14ac:dyDescent="0.25">
      <c r="F291" s="23"/>
    </row>
    <row r="292" spans="6:6" x14ac:dyDescent="0.25">
      <c r="F292" s="23"/>
    </row>
    <row r="293" spans="6:6" x14ac:dyDescent="0.25">
      <c r="F293" s="23"/>
    </row>
    <row r="294" spans="6:6" x14ac:dyDescent="0.25">
      <c r="F294" s="23"/>
    </row>
    <row r="295" spans="6:6" x14ac:dyDescent="0.25">
      <c r="F295" s="23"/>
    </row>
    <row r="296" spans="6:6" x14ac:dyDescent="0.25">
      <c r="F296" s="23"/>
    </row>
    <row r="297" spans="6:6" x14ac:dyDescent="0.25">
      <c r="F297" s="23"/>
    </row>
    <row r="298" spans="6:6" x14ac:dyDescent="0.25">
      <c r="F298" s="23"/>
    </row>
    <row r="299" spans="6:6" x14ac:dyDescent="0.25">
      <c r="F299" s="23"/>
    </row>
    <row r="300" spans="6:6" x14ac:dyDescent="0.25">
      <c r="F300" s="23"/>
    </row>
    <row r="301" spans="6:6" x14ac:dyDescent="0.25">
      <c r="F301" s="23"/>
    </row>
    <row r="302" spans="6:6" x14ac:dyDescent="0.25">
      <c r="F302" s="23"/>
    </row>
    <row r="303" spans="6:6" x14ac:dyDescent="0.25">
      <c r="F303" s="23"/>
    </row>
    <row r="304" spans="6:6" x14ac:dyDescent="0.25">
      <c r="F304" s="23"/>
    </row>
    <row r="305" spans="6:6" x14ac:dyDescent="0.25">
      <c r="F305" s="23"/>
    </row>
    <row r="306" spans="6:6" x14ac:dyDescent="0.25">
      <c r="F306" s="23"/>
    </row>
    <row r="307" spans="6:6" x14ac:dyDescent="0.25">
      <c r="F307" s="23"/>
    </row>
    <row r="308" spans="6:6" x14ac:dyDescent="0.25">
      <c r="F308" s="23"/>
    </row>
    <row r="309" spans="6:6" x14ac:dyDescent="0.25">
      <c r="F309" s="23"/>
    </row>
    <row r="310" spans="6:6" x14ac:dyDescent="0.25">
      <c r="F310" s="23"/>
    </row>
    <row r="311" spans="6:6" x14ac:dyDescent="0.25">
      <c r="F311" s="23"/>
    </row>
    <row r="312" spans="6:6" x14ac:dyDescent="0.25">
      <c r="F312" s="23"/>
    </row>
    <row r="313" spans="6:6" x14ac:dyDescent="0.25">
      <c r="F313" s="23"/>
    </row>
    <row r="314" spans="6:6" x14ac:dyDescent="0.25">
      <c r="F314" s="23"/>
    </row>
    <row r="315" spans="6:6" x14ac:dyDescent="0.25">
      <c r="F315" s="23"/>
    </row>
    <row r="316" spans="6:6" x14ac:dyDescent="0.25">
      <c r="F316" s="23"/>
    </row>
    <row r="317" spans="6:6" x14ac:dyDescent="0.25">
      <c r="F317" s="23"/>
    </row>
    <row r="318" spans="6:6" x14ac:dyDescent="0.25">
      <c r="F318" s="23"/>
    </row>
    <row r="319" spans="6:6" x14ac:dyDescent="0.25">
      <c r="F319" s="23"/>
    </row>
    <row r="320" spans="6:6" x14ac:dyDescent="0.25">
      <c r="F320" s="23"/>
    </row>
    <row r="321" spans="6:6" x14ac:dyDescent="0.25">
      <c r="F321" s="23"/>
    </row>
    <row r="322" spans="6:6" x14ac:dyDescent="0.25">
      <c r="F322" s="23"/>
    </row>
    <row r="323" spans="6:6" x14ac:dyDescent="0.25">
      <c r="F323" s="23"/>
    </row>
    <row r="324" spans="6:6" x14ac:dyDescent="0.25">
      <c r="F324" s="23"/>
    </row>
    <row r="325" spans="6:6" x14ac:dyDescent="0.25">
      <c r="F325" s="23"/>
    </row>
    <row r="326" spans="6:6" x14ac:dyDescent="0.25">
      <c r="F326" s="23"/>
    </row>
    <row r="327" spans="6:6" x14ac:dyDescent="0.25">
      <c r="F327" s="23"/>
    </row>
    <row r="328" spans="6:6" x14ac:dyDescent="0.25">
      <c r="F328" s="23"/>
    </row>
    <row r="329" spans="6:6" x14ac:dyDescent="0.25">
      <c r="F329" s="23"/>
    </row>
    <row r="330" spans="6:6" x14ac:dyDescent="0.25">
      <c r="F330" s="23"/>
    </row>
    <row r="331" spans="6:6" x14ac:dyDescent="0.25">
      <c r="F331" s="23"/>
    </row>
    <row r="332" spans="6:6" x14ac:dyDescent="0.25">
      <c r="F332" s="23"/>
    </row>
    <row r="333" spans="6:6" x14ac:dyDescent="0.25">
      <c r="F333" s="23"/>
    </row>
    <row r="334" spans="6:6" x14ac:dyDescent="0.25">
      <c r="F334" s="23"/>
    </row>
    <row r="335" spans="6:6" x14ac:dyDescent="0.25">
      <c r="F335" s="23"/>
    </row>
    <row r="336" spans="6:6" x14ac:dyDescent="0.25">
      <c r="F336" s="23"/>
    </row>
    <row r="337" spans="6:6" x14ac:dyDescent="0.25">
      <c r="F337" s="23"/>
    </row>
    <row r="338" spans="6:6" x14ac:dyDescent="0.25">
      <c r="F338" s="23"/>
    </row>
    <row r="339" spans="6:6" x14ac:dyDescent="0.25">
      <c r="F339" s="23"/>
    </row>
    <row r="340" spans="6:6" x14ac:dyDescent="0.25">
      <c r="F340" s="23"/>
    </row>
    <row r="341" spans="6:6" x14ac:dyDescent="0.25">
      <c r="F341" s="23"/>
    </row>
    <row r="342" spans="6:6" x14ac:dyDescent="0.25">
      <c r="F342" s="23"/>
    </row>
    <row r="343" spans="6:6" x14ac:dyDescent="0.25">
      <c r="F343" s="23"/>
    </row>
    <row r="344" spans="6:6" x14ac:dyDescent="0.25">
      <c r="F344" s="23"/>
    </row>
    <row r="345" spans="6:6" x14ac:dyDescent="0.25">
      <c r="F345" s="23"/>
    </row>
    <row r="346" spans="6:6" x14ac:dyDescent="0.25">
      <c r="F346" s="23"/>
    </row>
    <row r="347" spans="6:6" x14ac:dyDescent="0.25">
      <c r="F347" s="23"/>
    </row>
    <row r="348" spans="6:6" x14ac:dyDescent="0.25">
      <c r="F348" s="23"/>
    </row>
    <row r="349" spans="6:6" x14ac:dyDescent="0.25">
      <c r="F349" s="23"/>
    </row>
    <row r="350" spans="6:6" x14ac:dyDescent="0.25">
      <c r="F350" s="23"/>
    </row>
    <row r="351" spans="6:6" x14ac:dyDescent="0.25">
      <c r="F351" s="23"/>
    </row>
    <row r="352" spans="6:6" x14ac:dyDescent="0.25">
      <c r="F352" s="23"/>
    </row>
    <row r="353" spans="6:6" x14ac:dyDescent="0.25">
      <c r="F353" s="23"/>
    </row>
    <row r="354" spans="6:6" x14ac:dyDescent="0.25">
      <c r="F354" s="23"/>
    </row>
    <row r="355" spans="6:6" x14ac:dyDescent="0.25">
      <c r="F355" s="23"/>
    </row>
    <row r="356" spans="6:6" x14ac:dyDescent="0.25">
      <c r="F356" s="23"/>
    </row>
    <row r="357" spans="6:6" x14ac:dyDescent="0.25">
      <c r="F357" s="23"/>
    </row>
    <row r="358" spans="6:6" x14ac:dyDescent="0.25">
      <c r="F358" s="23"/>
    </row>
    <row r="359" spans="6:6" x14ac:dyDescent="0.25">
      <c r="F359" s="23"/>
    </row>
    <row r="360" spans="6:6" x14ac:dyDescent="0.25">
      <c r="F360" s="23"/>
    </row>
    <row r="361" spans="6:6" x14ac:dyDescent="0.25">
      <c r="F361" s="23"/>
    </row>
    <row r="362" spans="6:6" x14ac:dyDescent="0.25">
      <c r="F362" s="23"/>
    </row>
    <row r="363" spans="6:6" x14ac:dyDescent="0.25">
      <c r="F363" s="23"/>
    </row>
    <row r="364" spans="6:6" x14ac:dyDescent="0.25">
      <c r="F364" s="23"/>
    </row>
    <row r="365" spans="6:6" x14ac:dyDescent="0.25">
      <c r="F365" s="23"/>
    </row>
    <row r="366" spans="6:6" x14ac:dyDescent="0.25">
      <c r="F366" s="23"/>
    </row>
    <row r="367" spans="6:6" x14ac:dyDescent="0.25">
      <c r="F367" s="23"/>
    </row>
    <row r="368" spans="6:6" x14ac:dyDescent="0.25">
      <c r="F368" s="23"/>
    </row>
    <row r="369" spans="6:6" x14ac:dyDescent="0.25">
      <c r="F369" s="23"/>
    </row>
    <row r="370" spans="6:6" x14ac:dyDescent="0.25">
      <c r="F370" s="23"/>
    </row>
    <row r="371" spans="6:6" x14ac:dyDescent="0.25">
      <c r="F371" s="23"/>
    </row>
    <row r="372" spans="6:6" x14ac:dyDescent="0.25">
      <c r="F372" s="23"/>
    </row>
    <row r="373" spans="6:6" x14ac:dyDescent="0.25">
      <c r="F373" s="23"/>
    </row>
    <row r="374" spans="6:6" x14ac:dyDescent="0.25">
      <c r="F374" s="23"/>
    </row>
    <row r="375" spans="6:6" x14ac:dyDescent="0.25">
      <c r="F375" s="23"/>
    </row>
    <row r="376" spans="6:6" x14ac:dyDescent="0.25">
      <c r="F376" s="23"/>
    </row>
    <row r="377" spans="6:6" x14ac:dyDescent="0.25">
      <c r="F377" s="23"/>
    </row>
    <row r="378" spans="6:6" x14ac:dyDescent="0.25">
      <c r="F378" s="23"/>
    </row>
    <row r="379" spans="6:6" x14ac:dyDescent="0.25">
      <c r="F379" s="23"/>
    </row>
    <row r="380" spans="6:6" x14ac:dyDescent="0.25">
      <c r="F380" s="23"/>
    </row>
    <row r="381" spans="6:6" x14ac:dyDescent="0.25">
      <c r="F381" s="23"/>
    </row>
    <row r="382" spans="6:6" x14ac:dyDescent="0.25">
      <c r="F382" s="23"/>
    </row>
    <row r="383" spans="6:6" x14ac:dyDescent="0.25">
      <c r="F383" s="23"/>
    </row>
    <row r="384" spans="6:6" x14ac:dyDescent="0.25">
      <c r="F384" s="23"/>
    </row>
    <row r="385" spans="6:6" x14ac:dyDescent="0.25">
      <c r="F385" s="23"/>
    </row>
    <row r="386" spans="6:6" x14ac:dyDescent="0.25">
      <c r="F386" s="23"/>
    </row>
    <row r="387" spans="6:6" x14ac:dyDescent="0.25">
      <c r="F387" s="23"/>
    </row>
    <row r="388" spans="6:6" x14ac:dyDescent="0.25">
      <c r="F388" s="23"/>
    </row>
    <row r="389" spans="6:6" x14ac:dyDescent="0.25">
      <c r="F389" s="23"/>
    </row>
    <row r="390" spans="6:6" x14ac:dyDescent="0.25">
      <c r="F390" s="23"/>
    </row>
    <row r="391" spans="6:6" x14ac:dyDescent="0.25">
      <c r="F391" s="23"/>
    </row>
    <row r="392" spans="6:6" x14ac:dyDescent="0.25">
      <c r="F392" s="23"/>
    </row>
    <row r="393" spans="6:6" x14ac:dyDescent="0.25">
      <c r="F393" s="23"/>
    </row>
    <row r="394" spans="6:6" x14ac:dyDescent="0.25">
      <c r="F394" s="23"/>
    </row>
    <row r="395" spans="6:6" x14ac:dyDescent="0.25">
      <c r="F395" s="23"/>
    </row>
    <row r="396" spans="6:6" x14ac:dyDescent="0.25">
      <c r="F396" s="23"/>
    </row>
    <row r="397" spans="6:6" x14ac:dyDescent="0.25">
      <c r="F397" s="23"/>
    </row>
    <row r="398" spans="6:6" x14ac:dyDescent="0.25">
      <c r="F398" s="23"/>
    </row>
    <row r="399" spans="6:6" x14ac:dyDescent="0.25">
      <c r="F399" s="23"/>
    </row>
    <row r="400" spans="6:6" x14ac:dyDescent="0.25">
      <c r="F400" s="23"/>
    </row>
    <row r="401" spans="6:6" x14ac:dyDescent="0.25">
      <c r="F401" s="23"/>
    </row>
    <row r="402" spans="6:6" x14ac:dyDescent="0.25">
      <c r="F402" s="23"/>
    </row>
    <row r="403" spans="6:6" x14ac:dyDescent="0.25">
      <c r="F403" s="23"/>
    </row>
    <row r="404" spans="6:6" x14ac:dyDescent="0.25">
      <c r="F404" s="23"/>
    </row>
    <row r="405" spans="6:6" x14ac:dyDescent="0.25">
      <c r="F405" s="23"/>
    </row>
    <row r="406" spans="6:6" x14ac:dyDescent="0.25">
      <c r="F406" s="23"/>
    </row>
    <row r="407" spans="6:6" x14ac:dyDescent="0.25">
      <c r="F407" s="23"/>
    </row>
    <row r="408" spans="6:6" x14ac:dyDescent="0.25">
      <c r="F408" s="23"/>
    </row>
    <row r="409" spans="6:6" x14ac:dyDescent="0.25">
      <c r="F409" s="23"/>
    </row>
    <row r="410" spans="6:6" x14ac:dyDescent="0.25">
      <c r="F410" s="23"/>
    </row>
    <row r="411" spans="6:6" x14ac:dyDescent="0.25">
      <c r="F411" s="23"/>
    </row>
    <row r="412" spans="6:6" x14ac:dyDescent="0.25">
      <c r="F412" s="23"/>
    </row>
    <row r="413" spans="6:6" x14ac:dyDescent="0.25">
      <c r="F413" s="23"/>
    </row>
    <row r="414" spans="6:6" x14ac:dyDescent="0.25">
      <c r="F414" s="23"/>
    </row>
    <row r="415" spans="6:6" x14ac:dyDescent="0.25">
      <c r="F415" s="23"/>
    </row>
    <row r="416" spans="6:6" x14ac:dyDescent="0.25">
      <c r="F416" s="23"/>
    </row>
    <row r="417" spans="6:6" x14ac:dyDescent="0.25">
      <c r="F417" s="23"/>
    </row>
    <row r="418" spans="6:6" x14ac:dyDescent="0.25">
      <c r="F418" s="23"/>
    </row>
    <row r="419" spans="6:6" x14ac:dyDescent="0.25">
      <c r="F419" s="23"/>
    </row>
    <row r="420" spans="6:6" x14ac:dyDescent="0.25">
      <c r="F420" s="23"/>
    </row>
    <row r="421" spans="6:6" x14ac:dyDescent="0.25">
      <c r="F421" s="23"/>
    </row>
    <row r="422" spans="6:6" x14ac:dyDescent="0.25">
      <c r="F422" s="23"/>
    </row>
    <row r="423" spans="6:6" x14ac:dyDescent="0.25">
      <c r="F423" s="23"/>
    </row>
    <row r="424" spans="6:6" x14ac:dyDescent="0.25">
      <c r="F424" s="23"/>
    </row>
    <row r="425" spans="6:6" x14ac:dyDescent="0.25">
      <c r="F425" s="23"/>
    </row>
    <row r="426" spans="6:6" x14ac:dyDescent="0.25">
      <c r="F426" s="23"/>
    </row>
    <row r="427" spans="6:6" x14ac:dyDescent="0.25">
      <c r="F427" s="23"/>
    </row>
    <row r="428" spans="6:6" x14ac:dyDescent="0.25">
      <c r="F428" s="23"/>
    </row>
    <row r="429" spans="6:6" x14ac:dyDescent="0.25">
      <c r="F429" s="23"/>
    </row>
    <row r="430" spans="6:6" x14ac:dyDescent="0.25">
      <c r="F430" s="23"/>
    </row>
    <row r="431" spans="6:6" x14ac:dyDescent="0.25">
      <c r="F431" s="23"/>
    </row>
    <row r="432" spans="6:6" x14ac:dyDescent="0.25">
      <c r="F432" s="23"/>
    </row>
    <row r="433" spans="6:6" x14ac:dyDescent="0.25">
      <c r="F433" s="23"/>
    </row>
    <row r="434" spans="6:6" x14ac:dyDescent="0.25">
      <c r="F434" s="23"/>
    </row>
    <row r="435" spans="6:6" x14ac:dyDescent="0.25">
      <c r="F435" s="23"/>
    </row>
    <row r="436" spans="6:6" x14ac:dyDescent="0.25">
      <c r="F436" s="23"/>
    </row>
    <row r="437" spans="6:6" x14ac:dyDescent="0.25">
      <c r="F437" s="23"/>
    </row>
    <row r="438" spans="6:6" x14ac:dyDescent="0.25">
      <c r="F438" s="23"/>
    </row>
    <row r="439" spans="6:6" x14ac:dyDescent="0.25">
      <c r="F439" s="23"/>
    </row>
    <row r="440" spans="6:6" x14ac:dyDescent="0.25">
      <c r="F440" s="23"/>
    </row>
    <row r="441" spans="6:6" x14ac:dyDescent="0.25">
      <c r="F441" s="23"/>
    </row>
    <row r="442" spans="6:6" x14ac:dyDescent="0.25">
      <c r="F442" s="23"/>
    </row>
    <row r="443" spans="6:6" x14ac:dyDescent="0.25">
      <c r="F443" s="23"/>
    </row>
    <row r="444" spans="6:6" x14ac:dyDescent="0.25">
      <c r="F444" s="23"/>
    </row>
    <row r="445" spans="6:6" x14ac:dyDescent="0.25">
      <c r="F445" s="23"/>
    </row>
    <row r="446" spans="6:6" x14ac:dyDescent="0.25">
      <c r="F446" s="23"/>
    </row>
    <row r="447" spans="6:6" x14ac:dyDescent="0.25">
      <c r="F447" s="23"/>
    </row>
    <row r="448" spans="6:6" x14ac:dyDescent="0.25">
      <c r="F448" s="23"/>
    </row>
    <row r="449" spans="6:6" x14ac:dyDescent="0.25">
      <c r="F449" s="23"/>
    </row>
    <row r="450" spans="6:6" x14ac:dyDescent="0.25">
      <c r="F450" s="23"/>
    </row>
    <row r="451" spans="6:6" x14ac:dyDescent="0.25">
      <c r="F451" s="23"/>
    </row>
    <row r="452" spans="6:6" x14ac:dyDescent="0.25">
      <c r="F452" s="23"/>
    </row>
    <row r="453" spans="6:6" x14ac:dyDescent="0.25">
      <c r="F453" s="23"/>
    </row>
    <row r="454" spans="6:6" x14ac:dyDescent="0.25">
      <c r="F454" s="23"/>
    </row>
    <row r="455" spans="6:6" x14ac:dyDescent="0.25">
      <c r="F455" s="23"/>
    </row>
    <row r="456" spans="6:6" x14ac:dyDescent="0.25">
      <c r="F456" s="23"/>
    </row>
    <row r="457" spans="6:6" x14ac:dyDescent="0.25">
      <c r="F457" s="23"/>
    </row>
    <row r="458" spans="6:6" x14ac:dyDescent="0.25">
      <c r="F458" s="23"/>
    </row>
    <row r="459" spans="6:6" x14ac:dyDescent="0.25">
      <c r="F459" s="23"/>
    </row>
    <row r="460" spans="6:6" x14ac:dyDescent="0.25">
      <c r="F460" s="23"/>
    </row>
    <row r="461" spans="6:6" x14ac:dyDescent="0.25">
      <c r="F461" s="23"/>
    </row>
    <row r="462" spans="6:6" x14ac:dyDescent="0.25">
      <c r="F462" s="23"/>
    </row>
    <row r="463" spans="6:6" x14ac:dyDescent="0.25">
      <c r="F463" s="23"/>
    </row>
    <row r="464" spans="6:6" x14ac:dyDescent="0.25">
      <c r="F464" s="23"/>
    </row>
    <row r="465" spans="6:6" x14ac:dyDescent="0.25">
      <c r="F465" s="23"/>
    </row>
    <row r="466" spans="6:6" x14ac:dyDescent="0.25">
      <c r="F466" s="23"/>
    </row>
    <row r="467" spans="6:6" x14ac:dyDescent="0.25">
      <c r="F467" s="23"/>
    </row>
    <row r="468" spans="6:6" x14ac:dyDescent="0.25">
      <c r="F468" s="23"/>
    </row>
    <row r="469" spans="6:6" x14ac:dyDescent="0.25">
      <c r="F469" s="23"/>
    </row>
    <row r="470" spans="6:6" x14ac:dyDescent="0.25">
      <c r="F470" s="23"/>
    </row>
    <row r="471" spans="6:6" x14ac:dyDescent="0.25">
      <c r="F471" s="23"/>
    </row>
    <row r="472" spans="6:6" x14ac:dyDescent="0.25">
      <c r="F472" s="23"/>
    </row>
    <row r="473" spans="6:6" x14ac:dyDescent="0.25">
      <c r="F473" s="23"/>
    </row>
    <row r="474" spans="6:6" x14ac:dyDescent="0.25">
      <c r="F474" s="23"/>
    </row>
    <row r="475" spans="6:6" x14ac:dyDescent="0.25">
      <c r="F475" s="23"/>
    </row>
    <row r="476" spans="6:6" x14ac:dyDescent="0.25">
      <c r="F476" s="23"/>
    </row>
    <row r="477" spans="6:6" x14ac:dyDescent="0.25">
      <c r="F477" s="23"/>
    </row>
    <row r="478" spans="6:6" x14ac:dyDescent="0.25">
      <c r="F478" s="23"/>
    </row>
    <row r="479" spans="6:6" x14ac:dyDescent="0.25">
      <c r="F479" s="23"/>
    </row>
    <row r="480" spans="6:6" x14ac:dyDescent="0.25">
      <c r="F480" s="23"/>
    </row>
    <row r="481" spans="6:6" x14ac:dyDescent="0.25">
      <c r="F481" s="23"/>
    </row>
    <row r="482" spans="6:6" x14ac:dyDescent="0.25">
      <c r="F482" s="23"/>
    </row>
    <row r="483" spans="6:6" x14ac:dyDescent="0.25">
      <c r="F483" s="23"/>
    </row>
    <row r="484" spans="6:6" x14ac:dyDescent="0.25">
      <c r="F484" s="23"/>
    </row>
    <row r="485" spans="6:6" x14ac:dyDescent="0.25">
      <c r="F485" s="23"/>
    </row>
    <row r="486" spans="6:6" x14ac:dyDescent="0.25">
      <c r="F486" s="23"/>
    </row>
    <row r="487" spans="6:6" x14ac:dyDescent="0.25">
      <c r="F487" s="23"/>
    </row>
    <row r="488" spans="6:6" x14ac:dyDescent="0.25">
      <c r="F488" s="23"/>
    </row>
    <row r="489" spans="6:6" x14ac:dyDescent="0.25">
      <c r="F489" s="23"/>
    </row>
    <row r="490" spans="6:6" x14ac:dyDescent="0.25">
      <c r="F490" s="23"/>
    </row>
    <row r="491" spans="6:6" x14ac:dyDescent="0.25">
      <c r="F491" s="23"/>
    </row>
    <row r="492" spans="6:6" x14ac:dyDescent="0.25">
      <c r="F492" s="23"/>
    </row>
    <row r="493" spans="6:6" x14ac:dyDescent="0.25">
      <c r="F493" s="23"/>
    </row>
    <row r="494" spans="6:6" x14ac:dyDescent="0.25">
      <c r="F494" s="23"/>
    </row>
    <row r="495" spans="6:6" x14ac:dyDescent="0.25">
      <c r="F495" s="23"/>
    </row>
    <row r="496" spans="6:6" x14ac:dyDescent="0.25">
      <c r="F496" s="23"/>
    </row>
    <row r="497" spans="6:6" x14ac:dyDescent="0.25">
      <c r="F497" s="23"/>
    </row>
    <row r="498" spans="6:6" x14ac:dyDescent="0.25">
      <c r="F498" s="23"/>
    </row>
    <row r="499" spans="6:6" x14ac:dyDescent="0.25">
      <c r="F499" s="23"/>
    </row>
    <row r="500" spans="6:6" x14ac:dyDescent="0.25">
      <c r="F500" s="23"/>
    </row>
    <row r="501" spans="6:6" x14ac:dyDescent="0.25">
      <c r="F501" s="23"/>
    </row>
    <row r="502" spans="6:6" x14ac:dyDescent="0.25">
      <c r="F502" s="23"/>
    </row>
    <row r="503" spans="6:6" x14ac:dyDescent="0.25">
      <c r="F503" s="23"/>
    </row>
    <row r="504" spans="6:6" x14ac:dyDescent="0.25">
      <c r="F504" s="23"/>
    </row>
    <row r="505" spans="6:6" x14ac:dyDescent="0.25">
      <c r="F505" s="23"/>
    </row>
    <row r="506" spans="6:6" x14ac:dyDescent="0.25">
      <c r="F506" s="23"/>
    </row>
    <row r="507" spans="6:6" x14ac:dyDescent="0.25">
      <c r="F507" s="23"/>
    </row>
    <row r="508" spans="6:6" x14ac:dyDescent="0.25">
      <c r="F508" s="23"/>
    </row>
    <row r="509" spans="6:6" x14ac:dyDescent="0.25">
      <c r="F509" s="23"/>
    </row>
    <row r="510" spans="6:6" x14ac:dyDescent="0.25">
      <c r="F510" s="23"/>
    </row>
    <row r="511" spans="6:6" x14ac:dyDescent="0.25">
      <c r="F511" s="23"/>
    </row>
    <row r="512" spans="6:6" x14ac:dyDescent="0.25">
      <c r="F512" s="23"/>
    </row>
    <row r="513" spans="6:6" x14ac:dyDescent="0.25">
      <c r="F513" s="23"/>
    </row>
    <row r="514" spans="6:6" x14ac:dyDescent="0.25">
      <c r="F514" s="23"/>
    </row>
    <row r="515" spans="6:6" x14ac:dyDescent="0.25">
      <c r="F515" s="23"/>
    </row>
    <row r="516" spans="6:6" x14ac:dyDescent="0.25">
      <c r="F516" s="23"/>
    </row>
    <row r="517" spans="6:6" x14ac:dyDescent="0.25">
      <c r="F517" s="23"/>
    </row>
    <row r="518" spans="6:6" x14ac:dyDescent="0.25">
      <c r="F518" s="23"/>
    </row>
    <row r="519" spans="6:6" x14ac:dyDescent="0.25">
      <c r="F519" s="23"/>
    </row>
    <row r="520" spans="6:6" x14ac:dyDescent="0.25">
      <c r="F520" s="23"/>
    </row>
    <row r="521" spans="6:6" x14ac:dyDescent="0.25">
      <c r="F521" s="23"/>
    </row>
    <row r="522" spans="6:6" x14ac:dyDescent="0.25">
      <c r="F522" s="23"/>
    </row>
    <row r="523" spans="6:6" x14ac:dyDescent="0.25">
      <c r="F523" s="23"/>
    </row>
    <row r="524" spans="6:6" x14ac:dyDescent="0.25">
      <c r="F524" s="23"/>
    </row>
    <row r="525" spans="6:6" x14ac:dyDescent="0.25">
      <c r="F525" s="23"/>
    </row>
    <row r="526" spans="6:6" x14ac:dyDescent="0.25">
      <c r="F526" s="23"/>
    </row>
    <row r="527" spans="6:6" x14ac:dyDescent="0.25">
      <c r="F527" s="23"/>
    </row>
    <row r="528" spans="6:6" x14ac:dyDescent="0.25">
      <c r="F528" s="23"/>
    </row>
    <row r="529" spans="6:6" x14ac:dyDescent="0.25">
      <c r="F529" s="23"/>
    </row>
    <row r="530" spans="6:6" x14ac:dyDescent="0.25">
      <c r="F530" s="23"/>
    </row>
    <row r="531" spans="6:6" x14ac:dyDescent="0.25">
      <c r="F531" s="23"/>
    </row>
    <row r="532" spans="6:6" x14ac:dyDescent="0.25">
      <c r="F532" s="23"/>
    </row>
    <row r="533" spans="6:6" x14ac:dyDescent="0.25">
      <c r="F533" s="23"/>
    </row>
    <row r="534" spans="6:6" x14ac:dyDescent="0.25">
      <c r="F534" s="23"/>
    </row>
    <row r="535" spans="6:6" x14ac:dyDescent="0.25">
      <c r="F535" s="23"/>
    </row>
    <row r="536" spans="6:6" x14ac:dyDescent="0.25">
      <c r="F536" s="23"/>
    </row>
    <row r="537" spans="6:6" x14ac:dyDescent="0.25">
      <c r="F537" s="23"/>
    </row>
    <row r="538" spans="6:6" x14ac:dyDescent="0.25">
      <c r="F538" s="23"/>
    </row>
    <row r="539" spans="6:6" x14ac:dyDescent="0.25">
      <c r="F539" s="23"/>
    </row>
    <row r="540" spans="6:6" x14ac:dyDescent="0.25">
      <c r="F540" s="23"/>
    </row>
    <row r="541" spans="6:6" x14ac:dyDescent="0.25">
      <c r="F541" s="23"/>
    </row>
    <row r="542" spans="6:6" x14ac:dyDescent="0.25">
      <c r="F542" s="23"/>
    </row>
    <row r="543" spans="6:6" x14ac:dyDescent="0.25">
      <c r="F543" s="23"/>
    </row>
    <row r="544" spans="6:6" x14ac:dyDescent="0.25">
      <c r="F544" s="23"/>
    </row>
    <row r="545" spans="6:6" x14ac:dyDescent="0.25">
      <c r="F545" s="23"/>
    </row>
    <row r="546" spans="6:6" x14ac:dyDescent="0.25">
      <c r="F546" s="23"/>
    </row>
    <row r="547" spans="6:6" x14ac:dyDescent="0.25">
      <c r="F547" s="23"/>
    </row>
    <row r="548" spans="6:6" x14ac:dyDescent="0.25">
      <c r="F548" s="23"/>
    </row>
    <row r="549" spans="6:6" x14ac:dyDescent="0.25">
      <c r="F549" s="23"/>
    </row>
    <row r="550" spans="6:6" x14ac:dyDescent="0.25">
      <c r="F550" s="23"/>
    </row>
    <row r="551" spans="6:6" x14ac:dyDescent="0.25">
      <c r="F551" s="23"/>
    </row>
    <row r="552" spans="6:6" x14ac:dyDescent="0.25">
      <c r="F552" s="23"/>
    </row>
    <row r="553" spans="6:6" x14ac:dyDescent="0.25">
      <c r="F553" s="23"/>
    </row>
    <row r="554" spans="6:6" x14ac:dyDescent="0.25">
      <c r="F554" s="23"/>
    </row>
    <row r="555" spans="6:6" x14ac:dyDescent="0.25">
      <c r="F555" s="23"/>
    </row>
    <row r="556" spans="6:6" x14ac:dyDescent="0.25">
      <c r="F556" s="23"/>
    </row>
    <row r="557" spans="6:6" x14ac:dyDescent="0.25">
      <c r="F557" s="23"/>
    </row>
    <row r="558" spans="6:6" x14ac:dyDescent="0.25">
      <c r="F558" s="23"/>
    </row>
    <row r="559" spans="6:6" x14ac:dyDescent="0.25">
      <c r="F559" s="23"/>
    </row>
    <row r="560" spans="6:6" x14ac:dyDescent="0.25">
      <c r="F560" s="23"/>
    </row>
    <row r="561" spans="6:6" x14ac:dyDescent="0.25">
      <c r="F561" s="23"/>
    </row>
    <row r="562" spans="6:6" x14ac:dyDescent="0.25">
      <c r="F562" s="23"/>
    </row>
    <row r="563" spans="6:6" x14ac:dyDescent="0.25">
      <c r="F563" s="23"/>
    </row>
    <row r="564" spans="6:6" x14ac:dyDescent="0.25">
      <c r="F564" s="23"/>
    </row>
    <row r="565" spans="6:6" x14ac:dyDescent="0.25">
      <c r="F565" s="23"/>
    </row>
    <row r="566" spans="6:6" x14ac:dyDescent="0.25">
      <c r="F566" s="23"/>
    </row>
    <row r="567" spans="6:6" x14ac:dyDescent="0.25">
      <c r="F567" s="23"/>
    </row>
    <row r="568" spans="6:6" x14ac:dyDescent="0.25">
      <c r="F568" s="23"/>
    </row>
    <row r="569" spans="6:6" x14ac:dyDescent="0.25">
      <c r="F569" s="23"/>
    </row>
    <row r="570" spans="6:6" x14ac:dyDescent="0.25">
      <c r="F570" s="23"/>
    </row>
    <row r="571" spans="6:6" x14ac:dyDescent="0.25">
      <c r="F571" s="23"/>
    </row>
    <row r="572" spans="6:6" x14ac:dyDescent="0.25">
      <c r="F572" s="23"/>
    </row>
    <row r="573" spans="6:6" x14ac:dyDescent="0.25">
      <c r="F573" s="23"/>
    </row>
    <row r="574" spans="6:6" x14ac:dyDescent="0.25">
      <c r="F574" s="23"/>
    </row>
    <row r="575" spans="6:6" x14ac:dyDescent="0.25">
      <c r="F575" s="23"/>
    </row>
    <row r="576" spans="6:6" x14ac:dyDescent="0.25">
      <c r="F576" s="23"/>
    </row>
    <row r="577" spans="6:6" x14ac:dyDescent="0.25">
      <c r="F577" s="23"/>
    </row>
    <row r="578" spans="6:6" x14ac:dyDescent="0.25">
      <c r="F578" s="23"/>
    </row>
    <row r="579" spans="6:6" x14ac:dyDescent="0.25">
      <c r="F579" s="23"/>
    </row>
    <row r="580" spans="6:6" x14ac:dyDescent="0.25">
      <c r="F580" s="23"/>
    </row>
    <row r="581" spans="6:6" x14ac:dyDescent="0.25">
      <c r="F581" s="23"/>
    </row>
    <row r="582" spans="6:6" x14ac:dyDescent="0.25">
      <c r="F582" s="23"/>
    </row>
    <row r="583" spans="6:6" x14ac:dyDescent="0.25">
      <c r="F583" s="23"/>
    </row>
    <row r="584" spans="6:6" x14ac:dyDescent="0.25">
      <c r="F584" s="23"/>
    </row>
    <row r="585" spans="6:6" x14ac:dyDescent="0.25">
      <c r="F585" s="23"/>
    </row>
    <row r="586" spans="6:6" x14ac:dyDescent="0.25">
      <c r="F586" s="23"/>
    </row>
    <row r="587" spans="6:6" x14ac:dyDescent="0.25">
      <c r="F587" s="23"/>
    </row>
    <row r="588" spans="6:6" x14ac:dyDescent="0.25">
      <c r="F588" s="23"/>
    </row>
    <row r="589" spans="6:6" x14ac:dyDescent="0.25">
      <c r="F589" s="23"/>
    </row>
    <row r="590" spans="6:6" x14ac:dyDescent="0.25">
      <c r="F590" s="23"/>
    </row>
    <row r="591" spans="6:6" x14ac:dyDescent="0.25">
      <c r="F591" s="23"/>
    </row>
    <row r="592" spans="6:6" x14ac:dyDescent="0.25">
      <c r="F592" s="23"/>
    </row>
    <row r="593" spans="6:6" x14ac:dyDescent="0.25">
      <c r="F593" s="23"/>
    </row>
    <row r="594" spans="6:6" x14ac:dyDescent="0.25">
      <c r="F594" s="23"/>
    </row>
    <row r="595" spans="6:6" x14ac:dyDescent="0.25">
      <c r="F595" s="23"/>
    </row>
    <row r="596" spans="6:6" x14ac:dyDescent="0.25">
      <c r="F596" s="23"/>
    </row>
    <row r="597" spans="6:6" x14ac:dyDescent="0.25">
      <c r="F597" s="23"/>
    </row>
    <row r="598" spans="6:6" x14ac:dyDescent="0.25">
      <c r="F598" s="23"/>
    </row>
    <row r="599" spans="6:6" x14ac:dyDescent="0.25">
      <c r="F599" s="23"/>
    </row>
    <row r="600" spans="6:6" x14ac:dyDescent="0.25">
      <c r="F600" s="23"/>
    </row>
    <row r="601" spans="6:6" x14ac:dyDescent="0.25">
      <c r="F601" s="23"/>
    </row>
    <row r="602" spans="6:6" x14ac:dyDescent="0.25">
      <c r="F602" s="23"/>
    </row>
    <row r="603" spans="6:6" x14ac:dyDescent="0.25">
      <c r="F603" s="23"/>
    </row>
    <row r="604" spans="6:6" x14ac:dyDescent="0.25">
      <c r="F604" s="23"/>
    </row>
    <row r="605" spans="6:6" x14ac:dyDescent="0.25">
      <c r="F605" s="23"/>
    </row>
    <row r="606" spans="6:6" x14ac:dyDescent="0.25">
      <c r="F606" s="23"/>
    </row>
    <row r="607" spans="6:6" x14ac:dyDescent="0.25">
      <c r="F607" s="23"/>
    </row>
    <row r="608" spans="6:6" x14ac:dyDescent="0.25">
      <c r="F608" s="23"/>
    </row>
    <row r="609" spans="6:6" x14ac:dyDescent="0.25">
      <c r="F609" s="23"/>
    </row>
    <row r="610" spans="6:6" x14ac:dyDescent="0.25">
      <c r="F610" s="23"/>
    </row>
    <row r="611" spans="6:6" x14ac:dyDescent="0.25">
      <c r="F611" s="23"/>
    </row>
    <row r="612" spans="6:6" x14ac:dyDescent="0.25">
      <c r="F612" s="23"/>
    </row>
    <row r="613" spans="6:6" x14ac:dyDescent="0.25">
      <c r="F613" s="23"/>
    </row>
    <row r="614" spans="6:6" x14ac:dyDescent="0.25">
      <c r="F614" s="23"/>
    </row>
    <row r="615" spans="6:6" x14ac:dyDescent="0.25">
      <c r="F615" s="23"/>
    </row>
    <row r="616" spans="6:6" x14ac:dyDescent="0.25">
      <c r="F616" s="23"/>
    </row>
    <row r="617" spans="6:6" x14ac:dyDescent="0.25">
      <c r="F617" s="23"/>
    </row>
    <row r="618" spans="6:6" x14ac:dyDescent="0.25">
      <c r="F618" s="23"/>
    </row>
    <row r="619" spans="6:6" x14ac:dyDescent="0.25">
      <c r="F619" s="23"/>
    </row>
    <row r="620" spans="6:6" x14ac:dyDescent="0.25">
      <c r="F620" s="23"/>
    </row>
    <row r="621" spans="6:6" x14ac:dyDescent="0.25">
      <c r="F621" s="23"/>
    </row>
    <row r="622" spans="6:6" x14ac:dyDescent="0.25">
      <c r="F622" s="23"/>
    </row>
    <row r="623" spans="6:6" x14ac:dyDescent="0.25">
      <c r="F623" s="23"/>
    </row>
    <row r="624" spans="6:6" x14ac:dyDescent="0.25">
      <c r="F624" s="23"/>
    </row>
    <row r="625" spans="6:6" x14ac:dyDescent="0.25">
      <c r="F625" s="23"/>
    </row>
    <row r="626" spans="6:6" x14ac:dyDescent="0.25">
      <c r="F626" s="23"/>
    </row>
    <row r="627" spans="6:6" x14ac:dyDescent="0.25">
      <c r="F627" s="23"/>
    </row>
    <row r="628" spans="6:6" x14ac:dyDescent="0.25">
      <c r="F628" s="23"/>
    </row>
    <row r="629" spans="6:6" x14ac:dyDescent="0.25">
      <c r="F629" s="23"/>
    </row>
    <row r="630" spans="6:6" x14ac:dyDescent="0.25">
      <c r="F630" s="23"/>
    </row>
    <row r="631" spans="6:6" x14ac:dyDescent="0.25">
      <c r="F631" s="23"/>
    </row>
    <row r="632" spans="6:6" x14ac:dyDescent="0.25">
      <c r="F632" s="23"/>
    </row>
    <row r="633" spans="6:6" x14ac:dyDescent="0.25">
      <c r="F633" s="23"/>
    </row>
    <row r="634" spans="6:6" x14ac:dyDescent="0.25">
      <c r="F634" s="23"/>
    </row>
    <row r="635" spans="6:6" x14ac:dyDescent="0.25">
      <c r="F635" s="23"/>
    </row>
    <row r="636" spans="6:6" x14ac:dyDescent="0.25">
      <c r="F636" s="23"/>
    </row>
    <row r="637" spans="6:6" x14ac:dyDescent="0.25">
      <c r="F637" s="23"/>
    </row>
    <row r="638" spans="6:6" x14ac:dyDescent="0.25">
      <c r="F638" s="23"/>
    </row>
    <row r="639" spans="6:6" x14ac:dyDescent="0.25">
      <c r="F639" s="23"/>
    </row>
    <row r="640" spans="6:6" x14ac:dyDescent="0.25">
      <c r="F640" s="23"/>
    </row>
    <row r="641" spans="6:6" x14ac:dyDescent="0.25">
      <c r="F641" s="23"/>
    </row>
    <row r="642" spans="6:6" x14ac:dyDescent="0.25">
      <c r="F642" s="23"/>
    </row>
    <row r="643" spans="6:6" x14ac:dyDescent="0.25">
      <c r="F643" s="23"/>
    </row>
    <row r="644" spans="6:6" x14ac:dyDescent="0.25">
      <c r="F644" s="23"/>
    </row>
    <row r="645" spans="6:6" x14ac:dyDescent="0.25">
      <c r="F645" s="23"/>
    </row>
    <row r="646" spans="6:6" x14ac:dyDescent="0.25">
      <c r="F646" s="23"/>
    </row>
    <row r="647" spans="6:6" x14ac:dyDescent="0.25">
      <c r="F647" s="23"/>
    </row>
    <row r="648" spans="6:6" x14ac:dyDescent="0.25">
      <c r="F648" s="23"/>
    </row>
    <row r="649" spans="6:6" x14ac:dyDescent="0.25">
      <c r="F649" s="23"/>
    </row>
    <row r="650" spans="6:6" x14ac:dyDescent="0.25">
      <c r="F650" s="23"/>
    </row>
    <row r="651" spans="6:6" x14ac:dyDescent="0.25">
      <c r="F651" s="23"/>
    </row>
    <row r="652" spans="6:6" x14ac:dyDescent="0.25">
      <c r="F652" s="23"/>
    </row>
    <row r="653" spans="6:6" x14ac:dyDescent="0.25">
      <c r="F653" s="23"/>
    </row>
    <row r="654" spans="6:6" x14ac:dyDescent="0.25">
      <c r="F654" s="23"/>
    </row>
    <row r="655" spans="6:6" x14ac:dyDescent="0.25">
      <c r="F655" s="23"/>
    </row>
    <row r="656" spans="6:6" x14ac:dyDescent="0.25">
      <c r="F656" s="23"/>
    </row>
    <row r="657" spans="6:6" x14ac:dyDescent="0.25">
      <c r="F657" s="23"/>
    </row>
    <row r="658" spans="6:6" x14ac:dyDescent="0.25">
      <c r="F658" s="23"/>
    </row>
    <row r="659" spans="6:6" x14ac:dyDescent="0.25">
      <c r="F659" s="23"/>
    </row>
    <row r="660" spans="6:6" x14ac:dyDescent="0.25">
      <c r="F660" s="23"/>
    </row>
    <row r="661" spans="6:6" x14ac:dyDescent="0.25">
      <c r="F661" s="23"/>
    </row>
    <row r="662" spans="6:6" x14ac:dyDescent="0.25">
      <c r="F662" s="23"/>
    </row>
    <row r="663" spans="6:6" x14ac:dyDescent="0.25">
      <c r="F663" s="23"/>
    </row>
    <row r="664" spans="6:6" x14ac:dyDescent="0.25">
      <c r="F664" s="23"/>
    </row>
    <row r="665" spans="6:6" x14ac:dyDescent="0.25">
      <c r="F665" s="23"/>
    </row>
    <row r="666" spans="6:6" x14ac:dyDescent="0.25">
      <c r="F666" s="23"/>
    </row>
    <row r="667" spans="6:6" x14ac:dyDescent="0.25">
      <c r="F667" s="23"/>
    </row>
    <row r="668" spans="6:6" x14ac:dyDescent="0.25">
      <c r="F668" s="23"/>
    </row>
    <row r="669" spans="6:6" x14ac:dyDescent="0.25">
      <c r="F669" s="23"/>
    </row>
    <row r="670" spans="6:6" x14ac:dyDescent="0.25">
      <c r="F670" s="23"/>
    </row>
    <row r="671" spans="6:6" x14ac:dyDescent="0.25">
      <c r="F671" s="23"/>
    </row>
    <row r="672" spans="6:6" x14ac:dyDescent="0.25">
      <c r="F672" s="23"/>
    </row>
    <row r="673" spans="6:6" x14ac:dyDescent="0.25">
      <c r="F673" s="23"/>
    </row>
    <row r="674" spans="6:6" x14ac:dyDescent="0.25">
      <c r="F674" s="23"/>
    </row>
    <row r="675" spans="6:6" x14ac:dyDescent="0.25">
      <c r="F675" s="23"/>
    </row>
    <row r="676" spans="6:6" x14ac:dyDescent="0.25">
      <c r="F676" s="23"/>
    </row>
    <row r="677" spans="6:6" x14ac:dyDescent="0.25">
      <c r="F677" s="23"/>
    </row>
    <row r="678" spans="6:6" x14ac:dyDescent="0.25">
      <c r="F678" s="23"/>
    </row>
    <row r="679" spans="6:6" x14ac:dyDescent="0.25">
      <c r="F679" s="23"/>
    </row>
    <row r="680" spans="6:6" x14ac:dyDescent="0.25">
      <c r="F680" s="23"/>
    </row>
    <row r="681" spans="6:6" x14ac:dyDescent="0.25">
      <c r="F681" s="23"/>
    </row>
    <row r="682" spans="6:6" x14ac:dyDescent="0.25">
      <c r="F682" s="23"/>
    </row>
    <row r="683" spans="6:6" x14ac:dyDescent="0.25">
      <c r="F683" s="23"/>
    </row>
    <row r="684" spans="6:6" x14ac:dyDescent="0.25">
      <c r="F684" s="23"/>
    </row>
    <row r="685" spans="6:6" x14ac:dyDescent="0.25">
      <c r="F685" s="23"/>
    </row>
    <row r="686" spans="6:6" x14ac:dyDescent="0.25">
      <c r="F686" s="23"/>
    </row>
    <row r="687" spans="6:6" x14ac:dyDescent="0.25">
      <c r="F687" s="23"/>
    </row>
    <row r="688" spans="6:6" x14ac:dyDescent="0.25">
      <c r="F688" s="23"/>
    </row>
    <row r="689" spans="6:6" x14ac:dyDescent="0.25">
      <c r="F689" s="23"/>
    </row>
    <row r="690" spans="6:6" x14ac:dyDescent="0.25">
      <c r="F690" s="23"/>
    </row>
    <row r="691" spans="6:6" x14ac:dyDescent="0.25">
      <c r="F691" s="23"/>
    </row>
    <row r="692" spans="6:6" x14ac:dyDescent="0.25">
      <c r="F692" s="23"/>
    </row>
    <row r="693" spans="6:6" x14ac:dyDescent="0.25">
      <c r="F693" s="23"/>
    </row>
    <row r="694" spans="6:6" x14ac:dyDescent="0.25">
      <c r="F694" s="23"/>
    </row>
    <row r="695" spans="6:6" x14ac:dyDescent="0.25">
      <c r="F695" s="23"/>
    </row>
    <row r="696" spans="6:6" x14ac:dyDescent="0.25">
      <c r="F696" s="23"/>
    </row>
    <row r="697" spans="6:6" x14ac:dyDescent="0.25">
      <c r="F697" s="23"/>
    </row>
    <row r="698" spans="6:6" x14ac:dyDescent="0.25">
      <c r="F698" s="23"/>
    </row>
    <row r="699" spans="6:6" x14ac:dyDescent="0.25">
      <c r="F699" s="23"/>
    </row>
    <row r="700" spans="6:6" x14ac:dyDescent="0.25">
      <c r="F700" s="23"/>
    </row>
    <row r="701" spans="6:6" x14ac:dyDescent="0.25">
      <c r="F701" s="23"/>
    </row>
    <row r="702" spans="6:6" x14ac:dyDescent="0.25">
      <c r="F702" s="23"/>
    </row>
    <row r="703" spans="6:6" x14ac:dyDescent="0.25">
      <c r="F703" s="23"/>
    </row>
    <row r="704" spans="6:6" x14ac:dyDescent="0.25">
      <c r="F704" s="23"/>
    </row>
    <row r="705" spans="6:6" x14ac:dyDescent="0.25">
      <c r="F705" s="23"/>
    </row>
    <row r="706" spans="6:6" x14ac:dyDescent="0.25">
      <c r="F706" s="23"/>
    </row>
    <row r="707" spans="6:6" x14ac:dyDescent="0.25">
      <c r="F707" s="23"/>
    </row>
    <row r="708" spans="6:6" x14ac:dyDescent="0.25">
      <c r="F708" s="23"/>
    </row>
    <row r="709" spans="6:6" x14ac:dyDescent="0.25">
      <c r="F709" s="23"/>
    </row>
    <row r="710" spans="6:6" x14ac:dyDescent="0.25">
      <c r="F710" s="23"/>
    </row>
    <row r="711" spans="6:6" x14ac:dyDescent="0.25">
      <c r="F711" s="23"/>
    </row>
    <row r="712" spans="6:6" x14ac:dyDescent="0.25">
      <c r="F712" s="23"/>
    </row>
    <row r="713" spans="6:6" x14ac:dyDescent="0.25">
      <c r="F713" s="23"/>
    </row>
    <row r="714" spans="6:6" x14ac:dyDescent="0.25">
      <c r="F714" s="23"/>
    </row>
    <row r="715" spans="6:6" x14ac:dyDescent="0.25">
      <c r="F715" s="23"/>
    </row>
    <row r="716" spans="6:6" x14ac:dyDescent="0.25">
      <c r="F716" s="23"/>
    </row>
    <row r="717" spans="6:6" x14ac:dyDescent="0.25">
      <c r="F717" s="23"/>
    </row>
    <row r="718" spans="6:6" x14ac:dyDescent="0.25">
      <c r="F718" s="23"/>
    </row>
    <row r="719" spans="6:6" x14ac:dyDescent="0.25">
      <c r="F719" s="23"/>
    </row>
    <row r="720" spans="6:6" x14ac:dyDescent="0.25">
      <c r="F720" s="23"/>
    </row>
    <row r="721" spans="6:6" x14ac:dyDescent="0.25">
      <c r="F721" s="23"/>
    </row>
    <row r="722" spans="6:6" x14ac:dyDescent="0.25">
      <c r="F722" s="23"/>
    </row>
    <row r="723" spans="6:6" x14ac:dyDescent="0.25">
      <c r="F723" s="23"/>
    </row>
    <row r="724" spans="6:6" x14ac:dyDescent="0.25">
      <c r="F724" s="23"/>
    </row>
    <row r="725" spans="6:6" x14ac:dyDescent="0.25">
      <c r="F725" s="23"/>
    </row>
    <row r="726" spans="6:6" x14ac:dyDescent="0.25">
      <c r="F726" s="23"/>
    </row>
    <row r="727" spans="6:6" x14ac:dyDescent="0.25">
      <c r="F727" s="23"/>
    </row>
    <row r="728" spans="6:6" x14ac:dyDescent="0.25">
      <c r="F728" s="23"/>
    </row>
    <row r="729" spans="6:6" x14ac:dyDescent="0.25">
      <c r="F729" s="23"/>
    </row>
    <row r="730" spans="6:6" x14ac:dyDescent="0.25">
      <c r="F730" s="23"/>
    </row>
    <row r="731" spans="6:6" x14ac:dyDescent="0.25">
      <c r="F731" s="23"/>
    </row>
    <row r="732" spans="6:6" x14ac:dyDescent="0.25">
      <c r="F732" s="23"/>
    </row>
    <row r="733" spans="6:6" x14ac:dyDescent="0.25">
      <c r="F733" s="23"/>
    </row>
    <row r="734" spans="6:6" x14ac:dyDescent="0.25">
      <c r="F734" s="23"/>
    </row>
    <row r="735" spans="6:6" x14ac:dyDescent="0.25">
      <c r="F735" s="23"/>
    </row>
    <row r="736" spans="6:6" x14ac:dyDescent="0.25">
      <c r="F736" s="23"/>
    </row>
    <row r="737" spans="6:6" x14ac:dyDescent="0.25">
      <c r="F737" s="23"/>
    </row>
    <row r="738" spans="6:6" x14ac:dyDescent="0.25">
      <c r="F738" s="23"/>
    </row>
    <row r="739" spans="6:6" x14ac:dyDescent="0.25">
      <c r="F739" s="23"/>
    </row>
    <row r="740" spans="6:6" x14ac:dyDescent="0.25">
      <c r="F740" s="23"/>
    </row>
    <row r="741" spans="6:6" x14ac:dyDescent="0.25">
      <c r="F741" s="23"/>
    </row>
    <row r="742" spans="6:6" x14ac:dyDescent="0.25">
      <c r="F742" s="23"/>
    </row>
    <row r="743" spans="6:6" x14ac:dyDescent="0.25">
      <c r="F743" s="23"/>
    </row>
    <row r="744" spans="6:6" x14ac:dyDescent="0.25">
      <c r="F744" s="23"/>
    </row>
    <row r="745" spans="6:6" x14ac:dyDescent="0.25">
      <c r="F745" s="23"/>
    </row>
    <row r="746" spans="6:6" x14ac:dyDescent="0.25">
      <c r="F746" s="23"/>
    </row>
    <row r="747" spans="6:6" x14ac:dyDescent="0.25">
      <c r="F747" s="23"/>
    </row>
    <row r="748" spans="6:6" x14ac:dyDescent="0.25">
      <c r="F748" s="23"/>
    </row>
    <row r="749" spans="6:6" x14ac:dyDescent="0.25">
      <c r="F749" s="23"/>
    </row>
    <row r="750" spans="6:6" x14ac:dyDescent="0.25">
      <c r="F750" s="23"/>
    </row>
    <row r="751" spans="6:6" x14ac:dyDescent="0.25">
      <c r="F751" s="23"/>
    </row>
    <row r="752" spans="6:6" x14ac:dyDescent="0.25">
      <c r="F752" s="23"/>
    </row>
    <row r="753" spans="6:6" x14ac:dyDescent="0.25">
      <c r="F753" s="23"/>
    </row>
    <row r="754" spans="6:6" x14ac:dyDescent="0.25">
      <c r="F754" s="23"/>
    </row>
    <row r="755" spans="6:6" x14ac:dyDescent="0.25">
      <c r="F755" s="23"/>
    </row>
    <row r="756" spans="6:6" x14ac:dyDescent="0.25">
      <c r="F756" s="23"/>
    </row>
    <row r="757" spans="6:6" x14ac:dyDescent="0.25">
      <c r="F757" s="23"/>
    </row>
    <row r="758" spans="6:6" x14ac:dyDescent="0.25">
      <c r="F758" s="23"/>
    </row>
    <row r="759" spans="6:6" x14ac:dyDescent="0.25">
      <c r="F759" s="23"/>
    </row>
    <row r="760" spans="6:6" x14ac:dyDescent="0.25">
      <c r="F760" s="23"/>
    </row>
    <row r="761" spans="6:6" x14ac:dyDescent="0.25">
      <c r="F761" s="23"/>
    </row>
    <row r="762" spans="6:6" x14ac:dyDescent="0.25">
      <c r="F762" s="23"/>
    </row>
    <row r="763" spans="6:6" x14ac:dyDescent="0.25">
      <c r="F763" s="23"/>
    </row>
    <row r="764" spans="6:6" x14ac:dyDescent="0.25">
      <c r="F764" s="23"/>
    </row>
    <row r="765" spans="6:6" x14ac:dyDescent="0.25">
      <c r="F765" s="23"/>
    </row>
    <row r="766" spans="6:6" x14ac:dyDescent="0.25">
      <c r="F766" s="23"/>
    </row>
    <row r="767" spans="6:6" x14ac:dyDescent="0.25">
      <c r="F767" s="23"/>
    </row>
    <row r="768" spans="6:6" x14ac:dyDescent="0.25">
      <c r="F768" s="23"/>
    </row>
    <row r="769" spans="6:6" x14ac:dyDescent="0.25">
      <c r="F769" s="23"/>
    </row>
    <row r="770" spans="6:6" x14ac:dyDescent="0.25">
      <c r="F770" s="23"/>
    </row>
    <row r="771" spans="6:6" x14ac:dyDescent="0.25">
      <c r="F771" s="23"/>
    </row>
    <row r="772" spans="6:6" x14ac:dyDescent="0.25">
      <c r="F772" s="23"/>
    </row>
    <row r="773" spans="6:6" x14ac:dyDescent="0.25">
      <c r="F773" s="23"/>
    </row>
    <row r="774" spans="6:6" x14ac:dyDescent="0.25">
      <c r="F774" s="23"/>
    </row>
    <row r="775" spans="6:6" x14ac:dyDescent="0.25">
      <c r="F775" s="23"/>
    </row>
    <row r="776" spans="6:6" x14ac:dyDescent="0.25">
      <c r="F776" s="23"/>
    </row>
    <row r="777" spans="6:6" x14ac:dyDescent="0.25">
      <c r="F777" s="23"/>
    </row>
    <row r="778" spans="6:6" x14ac:dyDescent="0.25">
      <c r="F778" s="23"/>
    </row>
    <row r="779" spans="6:6" x14ac:dyDescent="0.25">
      <c r="F779" s="23"/>
    </row>
    <row r="780" spans="6:6" x14ac:dyDescent="0.25">
      <c r="F780" s="23"/>
    </row>
    <row r="781" spans="6:6" x14ac:dyDescent="0.25">
      <c r="F781" s="23"/>
    </row>
    <row r="782" spans="6:6" x14ac:dyDescent="0.25">
      <c r="F782" s="23"/>
    </row>
    <row r="783" spans="6:6" x14ac:dyDescent="0.25">
      <c r="F783" s="23"/>
    </row>
    <row r="784" spans="6:6" x14ac:dyDescent="0.25">
      <c r="F784" s="23"/>
    </row>
    <row r="785" spans="6:6" x14ac:dyDescent="0.25">
      <c r="F785" s="23"/>
    </row>
    <row r="786" spans="6:6" x14ac:dyDescent="0.25">
      <c r="F786" s="23"/>
    </row>
    <row r="787" spans="6:6" x14ac:dyDescent="0.25">
      <c r="F787" s="23"/>
    </row>
    <row r="788" spans="6:6" x14ac:dyDescent="0.25">
      <c r="F788" s="23"/>
    </row>
    <row r="789" spans="6:6" x14ac:dyDescent="0.25">
      <c r="F789" s="23"/>
    </row>
    <row r="790" spans="6:6" x14ac:dyDescent="0.25">
      <c r="F790" s="23"/>
    </row>
    <row r="791" spans="6:6" x14ac:dyDescent="0.25">
      <c r="F791" s="23"/>
    </row>
    <row r="792" spans="6:6" x14ac:dyDescent="0.25">
      <c r="F792" s="23"/>
    </row>
    <row r="793" spans="6:6" x14ac:dyDescent="0.25">
      <c r="F793" s="23"/>
    </row>
    <row r="794" spans="6:6" x14ac:dyDescent="0.25">
      <c r="F794" s="23"/>
    </row>
    <row r="795" spans="6:6" x14ac:dyDescent="0.25">
      <c r="F795" s="23"/>
    </row>
    <row r="796" spans="6:6" x14ac:dyDescent="0.25">
      <c r="F796" s="23"/>
    </row>
    <row r="797" spans="6:6" x14ac:dyDescent="0.25">
      <c r="F797" s="23"/>
    </row>
    <row r="798" spans="6:6" x14ac:dyDescent="0.25">
      <c r="F798" s="23"/>
    </row>
    <row r="799" spans="6:6" x14ac:dyDescent="0.25">
      <c r="F799" s="23"/>
    </row>
    <row r="800" spans="6:6" x14ac:dyDescent="0.25">
      <c r="F800" s="23"/>
    </row>
    <row r="801" spans="6:6" x14ac:dyDescent="0.25">
      <c r="F801" s="23"/>
    </row>
    <row r="802" spans="6:6" x14ac:dyDescent="0.25">
      <c r="F802" s="23"/>
    </row>
    <row r="803" spans="6:6" x14ac:dyDescent="0.25">
      <c r="F803" s="23"/>
    </row>
    <row r="804" spans="6:6" x14ac:dyDescent="0.25">
      <c r="F804" s="23"/>
    </row>
    <row r="805" spans="6:6" x14ac:dyDescent="0.25">
      <c r="F805" s="23"/>
    </row>
    <row r="806" spans="6:6" x14ac:dyDescent="0.25">
      <c r="F806" s="23"/>
    </row>
    <row r="807" spans="6:6" x14ac:dyDescent="0.25">
      <c r="F807" s="23"/>
    </row>
    <row r="808" spans="6:6" x14ac:dyDescent="0.25">
      <c r="F808" s="23"/>
    </row>
    <row r="809" spans="6:6" x14ac:dyDescent="0.25">
      <c r="F809" s="23"/>
    </row>
    <row r="810" spans="6:6" x14ac:dyDescent="0.25">
      <c r="F810" s="23"/>
    </row>
    <row r="811" spans="6:6" x14ac:dyDescent="0.25">
      <c r="F811" s="23"/>
    </row>
    <row r="812" spans="6:6" x14ac:dyDescent="0.25">
      <c r="F812" s="23"/>
    </row>
    <row r="813" spans="6:6" x14ac:dyDescent="0.25">
      <c r="F813" s="23"/>
    </row>
    <row r="814" spans="6:6" x14ac:dyDescent="0.25">
      <c r="F814" s="23"/>
    </row>
    <row r="815" spans="6:6" x14ac:dyDescent="0.25">
      <c r="F815" s="23"/>
    </row>
    <row r="816" spans="6:6" x14ac:dyDescent="0.25">
      <c r="F816" s="23"/>
    </row>
    <row r="817" spans="6:6" x14ac:dyDescent="0.25">
      <c r="F817" s="23"/>
    </row>
    <row r="818" spans="6:6" x14ac:dyDescent="0.25">
      <c r="F818" s="23"/>
    </row>
    <row r="819" spans="6:6" x14ac:dyDescent="0.25">
      <c r="F819" s="23"/>
    </row>
    <row r="820" spans="6:6" x14ac:dyDescent="0.25">
      <c r="F820" s="23"/>
    </row>
    <row r="821" spans="6:6" x14ac:dyDescent="0.25">
      <c r="F821" s="23"/>
    </row>
    <row r="822" spans="6:6" x14ac:dyDescent="0.25">
      <c r="F822" s="23"/>
    </row>
    <row r="823" spans="6:6" x14ac:dyDescent="0.25">
      <c r="F823" s="23"/>
    </row>
    <row r="824" spans="6:6" x14ac:dyDescent="0.25">
      <c r="F824" s="23"/>
    </row>
    <row r="825" spans="6:6" x14ac:dyDescent="0.25">
      <c r="F825" s="23"/>
    </row>
    <row r="826" spans="6:6" x14ac:dyDescent="0.25">
      <c r="F826" s="23"/>
    </row>
    <row r="827" spans="6:6" x14ac:dyDescent="0.25">
      <c r="F827" s="23"/>
    </row>
    <row r="828" spans="6:6" x14ac:dyDescent="0.25">
      <c r="F828" s="23"/>
    </row>
    <row r="829" spans="6:6" x14ac:dyDescent="0.25">
      <c r="F829" s="23"/>
    </row>
    <row r="830" spans="6:6" x14ac:dyDescent="0.25">
      <c r="F830" s="23"/>
    </row>
    <row r="831" spans="6:6" x14ac:dyDescent="0.25">
      <c r="F831" s="23"/>
    </row>
    <row r="832" spans="6:6" x14ac:dyDescent="0.25">
      <c r="F832" s="23"/>
    </row>
    <row r="833" spans="6:6" x14ac:dyDescent="0.25">
      <c r="F833" s="23"/>
    </row>
    <row r="834" spans="6:6" x14ac:dyDescent="0.25">
      <c r="F834" s="23"/>
    </row>
    <row r="835" spans="6:6" x14ac:dyDescent="0.25">
      <c r="F835" s="23"/>
    </row>
    <row r="836" spans="6:6" x14ac:dyDescent="0.25">
      <c r="F836" s="23"/>
    </row>
    <row r="837" spans="6:6" x14ac:dyDescent="0.25">
      <c r="F837" s="23"/>
    </row>
    <row r="838" spans="6:6" x14ac:dyDescent="0.25">
      <c r="F838" s="23"/>
    </row>
    <row r="839" spans="6:6" x14ac:dyDescent="0.25">
      <c r="F839" s="23"/>
    </row>
    <row r="840" spans="6:6" x14ac:dyDescent="0.25">
      <c r="F840" s="23"/>
    </row>
    <row r="841" spans="6:6" x14ac:dyDescent="0.25">
      <c r="F841" s="23"/>
    </row>
    <row r="842" spans="6:6" x14ac:dyDescent="0.25">
      <c r="F842" s="23"/>
    </row>
    <row r="843" spans="6:6" x14ac:dyDescent="0.25">
      <c r="F843" s="23"/>
    </row>
    <row r="844" spans="6:6" x14ac:dyDescent="0.25">
      <c r="F844" s="23"/>
    </row>
    <row r="845" spans="6:6" x14ac:dyDescent="0.25">
      <c r="F845" s="23"/>
    </row>
    <row r="846" spans="6:6" x14ac:dyDescent="0.25">
      <c r="F846" s="23"/>
    </row>
    <row r="847" spans="6:6" x14ac:dyDescent="0.25">
      <c r="F847" s="23"/>
    </row>
    <row r="848" spans="6:6" x14ac:dyDescent="0.25">
      <c r="F848" s="23"/>
    </row>
    <row r="849" spans="6:6" x14ac:dyDescent="0.25">
      <c r="F849" s="23"/>
    </row>
    <row r="850" spans="6:6" x14ac:dyDescent="0.25">
      <c r="F850" s="23"/>
    </row>
    <row r="851" spans="6:6" x14ac:dyDescent="0.25">
      <c r="F851" s="23"/>
    </row>
    <row r="852" spans="6:6" x14ac:dyDescent="0.25">
      <c r="F852" s="23"/>
    </row>
    <row r="853" spans="6:6" x14ac:dyDescent="0.25">
      <c r="F853" s="23"/>
    </row>
    <row r="854" spans="6:6" x14ac:dyDescent="0.25">
      <c r="F854" s="23"/>
    </row>
    <row r="855" spans="6:6" x14ac:dyDescent="0.25">
      <c r="F855" s="23"/>
    </row>
    <row r="856" spans="6:6" x14ac:dyDescent="0.25">
      <c r="F856" s="23"/>
    </row>
    <row r="857" spans="6:6" x14ac:dyDescent="0.25">
      <c r="F857" s="23"/>
    </row>
    <row r="858" spans="6:6" x14ac:dyDescent="0.25">
      <c r="F858" s="23"/>
    </row>
    <row r="859" spans="6:6" x14ac:dyDescent="0.25">
      <c r="F859" s="23"/>
    </row>
    <row r="860" spans="6:6" x14ac:dyDescent="0.25">
      <c r="F860" s="23"/>
    </row>
    <row r="861" spans="6:6" x14ac:dyDescent="0.25">
      <c r="F861" s="23"/>
    </row>
    <row r="862" spans="6:6" x14ac:dyDescent="0.25">
      <c r="F862" s="23"/>
    </row>
    <row r="863" spans="6:6" x14ac:dyDescent="0.25">
      <c r="F863" s="23"/>
    </row>
    <row r="864" spans="6:6" x14ac:dyDescent="0.25">
      <c r="F864" s="23"/>
    </row>
    <row r="865" spans="6:6" x14ac:dyDescent="0.25">
      <c r="F865" s="23"/>
    </row>
    <row r="866" spans="6:6" x14ac:dyDescent="0.25">
      <c r="F866" s="23"/>
    </row>
    <row r="867" spans="6:6" x14ac:dyDescent="0.25">
      <c r="F867" s="23"/>
    </row>
    <row r="868" spans="6:6" x14ac:dyDescent="0.25">
      <c r="F868" s="23"/>
    </row>
    <row r="869" spans="6:6" x14ac:dyDescent="0.25">
      <c r="F869" s="23"/>
    </row>
    <row r="870" spans="6:6" x14ac:dyDescent="0.25">
      <c r="F870" s="23"/>
    </row>
    <row r="871" spans="6:6" x14ac:dyDescent="0.25">
      <c r="F871" s="23"/>
    </row>
    <row r="872" spans="6:6" x14ac:dyDescent="0.25">
      <c r="F872" s="23"/>
    </row>
    <row r="873" spans="6:6" x14ac:dyDescent="0.25">
      <c r="F873" s="23"/>
    </row>
    <row r="874" spans="6:6" x14ac:dyDescent="0.25">
      <c r="F874" s="23"/>
    </row>
    <row r="875" spans="6:6" x14ac:dyDescent="0.25">
      <c r="F875" s="23"/>
    </row>
    <row r="876" spans="6:6" x14ac:dyDescent="0.25">
      <c r="F876" s="23"/>
    </row>
    <row r="877" spans="6:6" x14ac:dyDescent="0.25">
      <c r="F877" s="23"/>
    </row>
    <row r="878" spans="6:6" x14ac:dyDescent="0.25">
      <c r="F878" s="23"/>
    </row>
    <row r="879" spans="6:6" x14ac:dyDescent="0.25">
      <c r="F879" s="23"/>
    </row>
    <row r="880" spans="6:6" x14ac:dyDescent="0.25">
      <c r="F880" s="23"/>
    </row>
    <row r="881" spans="6:6" x14ac:dyDescent="0.25">
      <c r="F881" s="23"/>
    </row>
    <row r="882" spans="6:6" x14ac:dyDescent="0.25">
      <c r="F882" s="23"/>
    </row>
    <row r="883" spans="6:6" x14ac:dyDescent="0.25">
      <c r="F883" s="23"/>
    </row>
    <row r="884" spans="6:6" x14ac:dyDescent="0.25">
      <c r="F884" s="23"/>
    </row>
    <row r="885" spans="6:6" x14ac:dyDescent="0.25">
      <c r="F885" s="23"/>
    </row>
    <row r="886" spans="6:6" x14ac:dyDescent="0.25">
      <c r="F886" s="23"/>
    </row>
    <row r="887" spans="6:6" x14ac:dyDescent="0.25">
      <c r="F887" s="23"/>
    </row>
    <row r="888" spans="6:6" x14ac:dyDescent="0.25">
      <c r="F888" s="23"/>
    </row>
    <row r="889" spans="6:6" x14ac:dyDescent="0.25">
      <c r="F889" s="23"/>
    </row>
    <row r="890" spans="6:6" x14ac:dyDescent="0.25">
      <c r="F890" s="23"/>
    </row>
    <row r="891" spans="6:6" x14ac:dyDescent="0.25">
      <c r="F891" s="23"/>
    </row>
    <row r="892" spans="6:6" x14ac:dyDescent="0.25">
      <c r="F892" s="23"/>
    </row>
    <row r="893" spans="6:6" x14ac:dyDescent="0.25">
      <c r="F893" s="23"/>
    </row>
    <row r="894" spans="6:6" x14ac:dyDescent="0.25">
      <c r="F894" s="23"/>
    </row>
    <row r="895" spans="6:6" x14ac:dyDescent="0.25">
      <c r="F895" s="23"/>
    </row>
    <row r="896" spans="6:6" x14ac:dyDescent="0.25">
      <c r="F896" s="23"/>
    </row>
    <row r="897" spans="6:6" x14ac:dyDescent="0.25">
      <c r="F897" s="23"/>
    </row>
    <row r="898" spans="6:6" x14ac:dyDescent="0.25">
      <c r="F898" s="23"/>
    </row>
    <row r="899" spans="6:6" x14ac:dyDescent="0.25">
      <c r="F899" s="23"/>
    </row>
    <row r="900" spans="6:6" x14ac:dyDescent="0.25">
      <c r="F900" s="23"/>
    </row>
    <row r="901" spans="6:6" x14ac:dyDescent="0.25">
      <c r="F901" s="23"/>
    </row>
    <row r="902" spans="6:6" x14ac:dyDescent="0.25">
      <c r="F902" s="23"/>
    </row>
    <row r="903" spans="6:6" x14ac:dyDescent="0.25">
      <c r="F903" s="23"/>
    </row>
    <row r="904" spans="6:6" x14ac:dyDescent="0.25">
      <c r="F904" s="23"/>
    </row>
    <row r="905" spans="6:6" x14ac:dyDescent="0.25">
      <c r="F905" s="23"/>
    </row>
    <row r="906" spans="6:6" x14ac:dyDescent="0.25">
      <c r="F906" s="23"/>
    </row>
    <row r="907" spans="6:6" x14ac:dyDescent="0.25">
      <c r="F907" s="23"/>
    </row>
    <row r="908" spans="6:6" x14ac:dyDescent="0.25">
      <c r="F908" s="23"/>
    </row>
    <row r="909" spans="6:6" x14ac:dyDescent="0.25">
      <c r="F909" s="23"/>
    </row>
    <row r="910" spans="6:6" x14ac:dyDescent="0.25">
      <c r="F910" s="23"/>
    </row>
    <row r="911" spans="6:6" x14ac:dyDescent="0.25">
      <c r="F911" s="23"/>
    </row>
    <row r="912" spans="6:6" x14ac:dyDescent="0.25">
      <c r="F912" s="23"/>
    </row>
    <row r="913" spans="6:6" x14ac:dyDescent="0.25">
      <c r="F913" s="23"/>
    </row>
    <row r="914" spans="6:6" x14ac:dyDescent="0.25">
      <c r="F914" s="23"/>
    </row>
    <row r="915" spans="6:6" x14ac:dyDescent="0.25">
      <c r="F915" s="23"/>
    </row>
    <row r="916" spans="6:6" x14ac:dyDescent="0.25">
      <c r="F916" s="23"/>
    </row>
    <row r="917" spans="6:6" x14ac:dyDescent="0.25">
      <c r="F917" s="23"/>
    </row>
    <row r="918" spans="6:6" x14ac:dyDescent="0.25">
      <c r="F918" s="23"/>
    </row>
    <row r="919" spans="6:6" x14ac:dyDescent="0.25">
      <c r="F919" s="23"/>
    </row>
    <row r="920" spans="6:6" x14ac:dyDescent="0.25">
      <c r="F920" s="23"/>
    </row>
    <row r="921" spans="6:6" x14ac:dyDescent="0.25">
      <c r="F921" s="23"/>
    </row>
    <row r="922" spans="6:6" x14ac:dyDescent="0.25">
      <c r="F922" s="23"/>
    </row>
    <row r="923" spans="6:6" x14ac:dyDescent="0.25">
      <c r="F923" s="23"/>
    </row>
    <row r="924" spans="6:6" x14ac:dyDescent="0.25">
      <c r="F924" s="23"/>
    </row>
    <row r="925" spans="6:6" x14ac:dyDescent="0.25">
      <c r="F925" s="23"/>
    </row>
    <row r="926" spans="6:6" x14ac:dyDescent="0.25">
      <c r="F926" s="23"/>
    </row>
    <row r="927" spans="6:6" x14ac:dyDescent="0.25">
      <c r="F927" s="23"/>
    </row>
    <row r="928" spans="6:6" x14ac:dyDescent="0.25">
      <c r="F928" s="23"/>
    </row>
    <row r="929" spans="6:6" x14ac:dyDescent="0.25">
      <c r="F929" s="23"/>
    </row>
    <row r="930" spans="6:6" x14ac:dyDescent="0.25">
      <c r="F930" s="23"/>
    </row>
    <row r="931" spans="6:6" x14ac:dyDescent="0.25">
      <c r="F931" s="23"/>
    </row>
    <row r="932" spans="6:6" x14ac:dyDescent="0.25">
      <c r="F932" s="23"/>
    </row>
    <row r="933" spans="6:6" x14ac:dyDescent="0.25">
      <c r="F933" s="23"/>
    </row>
    <row r="934" spans="6:6" x14ac:dyDescent="0.25">
      <c r="F934" s="23"/>
    </row>
    <row r="935" spans="6:6" x14ac:dyDescent="0.25">
      <c r="F935" s="23"/>
    </row>
    <row r="936" spans="6:6" x14ac:dyDescent="0.25">
      <c r="F936" s="23"/>
    </row>
    <row r="937" spans="6:6" x14ac:dyDescent="0.25">
      <c r="F937" s="23"/>
    </row>
    <row r="938" spans="6:6" x14ac:dyDescent="0.25">
      <c r="F938" s="23"/>
    </row>
    <row r="939" spans="6:6" x14ac:dyDescent="0.25">
      <c r="F939" s="23"/>
    </row>
    <row r="940" spans="6:6" x14ac:dyDescent="0.25">
      <c r="F940" s="23"/>
    </row>
    <row r="941" spans="6:6" x14ac:dyDescent="0.25">
      <c r="F941" s="23"/>
    </row>
    <row r="942" spans="6:6" x14ac:dyDescent="0.25">
      <c r="F942" s="23"/>
    </row>
    <row r="943" spans="6:6" x14ac:dyDescent="0.25">
      <c r="F943" s="23"/>
    </row>
    <row r="944" spans="6:6" x14ac:dyDescent="0.25">
      <c r="F944" s="23"/>
    </row>
    <row r="945" spans="6:6" x14ac:dyDescent="0.25">
      <c r="F945" s="23"/>
    </row>
    <row r="946" spans="6:6" x14ac:dyDescent="0.25">
      <c r="F946" s="23"/>
    </row>
    <row r="947" spans="6:6" x14ac:dyDescent="0.25">
      <c r="F947" s="23"/>
    </row>
    <row r="948" spans="6:6" x14ac:dyDescent="0.25">
      <c r="F948" s="23"/>
    </row>
    <row r="949" spans="6:6" x14ac:dyDescent="0.25">
      <c r="F949" s="23"/>
    </row>
    <row r="950" spans="6:6" x14ac:dyDescent="0.25">
      <c r="F950" s="23"/>
    </row>
    <row r="951" spans="6:6" x14ac:dyDescent="0.25">
      <c r="F951" s="23"/>
    </row>
    <row r="952" spans="6:6" x14ac:dyDescent="0.25">
      <c r="F952" s="23"/>
    </row>
    <row r="953" spans="6:6" x14ac:dyDescent="0.25">
      <c r="F953" s="23"/>
    </row>
    <row r="954" spans="6:6" x14ac:dyDescent="0.25">
      <c r="F954" s="23"/>
    </row>
    <row r="955" spans="6:6" x14ac:dyDescent="0.25">
      <c r="F955" s="23"/>
    </row>
    <row r="956" spans="6:6" x14ac:dyDescent="0.25">
      <c r="F956" s="23"/>
    </row>
    <row r="957" spans="6:6" x14ac:dyDescent="0.25">
      <c r="F957" s="23"/>
    </row>
    <row r="958" spans="6:6" x14ac:dyDescent="0.25">
      <c r="F958" s="23"/>
    </row>
    <row r="959" spans="6:6" x14ac:dyDescent="0.25">
      <c r="F959" s="23"/>
    </row>
    <row r="960" spans="6:6" x14ac:dyDescent="0.25">
      <c r="F960" s="23"/>
    </row>
    <row r="961" spans="6:6" x14ac:dyDescent="0.25">
      <c r="F961" s="23"/>
    </row>
    <row r="962" spans="6:6" x14ac:dyDescent="0.25">
      <c r="F962" s="23"/>
    </row>
    <row r="963" spans="6:6" x14ac:dyDescent="0.25">
      <c r="F963" s="23"/>
    </row>
    <row r="964" spans="6:6" x14ac:dyDescent="0.25">
      <c r="F964" s="23"/>
    </row>
    <row r="965" spans="6:6" x14ac:dyDescent="0.25">
      <c r="F965" s="23"/>
    </row>
    <row r="966" spans="6:6" x14ac:dyDescent="0.25">
      <c r="F966" s="23"/>
    </row>
    <row r="967" spans="6:6" x14ac:dyDescent="0.25">
      <c r="F967" s="23"/>
    </row>
    <row r="968" spans="6:6" x14ac:dyDescent="0.25">
      <c r="F968" s="23"/>
    </row>
    <row r="969" spans="6:6" x14ac:dyDescent="0.25">
      <c r="F969" s="23"/>
    </row>
    <row r="970" spans="6:6" x14ac:dyDescent="0.25">
      <c r="F970" s="23"/>
    </row>
    <row r="971" spans="6:6" x14ac:dyDescent="0.25">
      <c r="F971" s="23"/>
    </row>
    <row r="972" spans="6:6" x14ac:dyDescent="0.25">
      <c r="F972" s="23"/>
    </row>
    <row r="973" spans="6:6" x14ac:dyDescent="0.25">
      <c r="F973" s="23"/>
    </row>
    <row r="974" spans="6:6" x14ac:dyDescent="0.25">
      <c r="F974" s="23"/>
    </row>
    <row r="975" spans="6:6" x14ac:dyDescent="0.25">
      <c r="F975" s="23"/>
    </row>
    <row r="976" spans="6:6" x14ac:dyDescent="0.25">
      <c r="F976" s="23"/>
    </row>
    <row r="977" spans="6:6" x14ac:dyDescent="0.25">
      <c r="F977" s="23"/>
    </row>
    <row r="978" spans="6:6" x14ac:dyDescent="0.25">
      <c r="F978" s="23"/>
    </row>
    <row r="979" spans="6:6" x14ac:dyDescent="0.25">
      <c r="F979" s="23"/>
    </row>
    <row r="980" spans="6:6" x14ac:dyDescent="0.25">
      <c r="F980" s="23"/>
    </row>
    <row r="981" spans="6:6" x14ac:dyDescent="0.25">
      <c r="F981" s="23"/>
    </row>
    <row r="982" spans="6:6" x14ac:dyDescent="0.25">
      <c r="F982" s="23"/>
    </row>
    <row r="983" spans="6:6" x14ac:dyDescent="0.25">
      <c r="F983" s="23"/>
    </row>
    <row r="984" spans="6:6" x14ac:dyDescent="0.25">
      <c r="F984" s="23"/>
    </row>
    <row r="985" spans="6:6" x14ac:dyDescent="0.25">
      <c r="F985" s="23"/>
    </row>
    <row r="986" spans="6:6" x14ac:dyDescent="0.25">
      <c r="F986" s="23"/>
    </row>
    <row r="987" spans="6:6" x14ac:dyDescent="0.25">
      <c r="F987" s="23"/>
    </row>
    <row r="988" spans="6:6" x14ac:dyDescent="0.25">
      <c r="F988" s="23"/>
    </row>
    <row r="989" spans="6:6" x14ac:dyDescent="0.25">
      <c r="F989" s="23"/>
    </row>
    <row r="990" spans="6:6" x14ac:dyDescent="0.25">
      <c r="F990" s="23"/>
    </row>
    <row r="991" spans="6:6" x14ac:dyDescent="0.25">
      <c r="F991" s="23"/>
    </row>
    <row r="992" spans="6:6" x14ac:dyDescent="0.25">
      <c r="F992" s="23"/>
    </row>
    <row r="993" spans="6:6" x14ac:dyDescent="0.25">
      <c r="F993" s="23"/>
    </row>
    <row r="994" spans="6:6" x14ac:dyDescent="0.25">
      <c r="F994" s="23"/>
    </row>
    <row r="995" spans="6:6" x14ac:dyDescent="0.25">
      <c r="F995" s="23"/>
    </row>
    <row r="996" spans="6:6" x14ac:dyDescent="0.25">
      <c r="F996" s="23"/>
    </row>
    <row r="997" spans="6:6" x14ac:dyDescent="0.25">
      <c r="F997" s="23"/>
    </row>
    <row r="998" spans="6:6" x14ac:dyDescent="0.25">
      <c r="F998" s="23"/>
    </row>
    <row r="999" spans="6:6" x14ac:dyDescent="0.25">
      <c r="F999" s="23"/>
    </row>
    <row r="1000" spans="6:6" x14ac:dyDescent="0.25">
      <c r="F1000" s="23"/>
    </row>
    <row r="1001" spans="6:6" x14ac:dyDescent="0.25">
      <c r="F1001" s="23"/>
    </row>
    <row r="1002" spans="6:6" x14ac:dyDescent="0.25">
      <c r="F1002" s="23"/>
    </row>
    <row r="1003" spans="6:6" x14ac:dyDescent="0.25">
      <c r="F1003" s="23"/>
    </row>
    <row r="1004" spans="6:6" x14ac:dyDescent="0.25">
      <c r="F1004" s="23"/>
    </row>
    <row r="1005" spans="6:6" x14ac:dyDescent="0.25">
      <c r="F1005" s="23"/>
    </row>
    <row r="1006" spans="6:6" x14ac:dyDescent="0.25">
      <c r="F1006" s="23"/>
    </row>
    <row r="1007" spans="6:6" x14ac:dyDescent="0.25">
      <c r="F1007" s="23"/>
    </row>
    <row r="1008" spans="6:6" x14ac:dyDescent="0.25">
      <c r="F1008" s="23"/>
    </row>
    <row r="1009" spans="6:6" x14ac:dyDescent="0.25">
      <c r="F1009" s="23"/>
    </row>
    <row r="1010" spans="6:6" x14ac:dyDescent="0.25">
      <c r="F1010" s="23"/>
    </row>
    <row r="1011" spans="6:6" x14ac:dyDescent="0.25">
      <c r="F1011" s="23"/>
    </row>
    <row r="1012" spans="6:6" x14ac:dyDescent="0.25">
      <c r="F1012" s="23"/>
    </row>
    <row r="1013" spans="6:6" x14ac:dyDescent="0.25">
      <c r="F1013" s="23"/>
    </row>
    <row r="1014" spans="6:6" x14ac:dyDescent="0.25">
      <c r="F1014" s="23"/>
    </row>
    <row r="1015" spans="6:6" x14ac:dyDescent="0.25">
      <c r="F1015" s="23"/>
    </row>
    <row r="1016" spans="6:6" x14ac:dyDescent="0.25">
      <c r="F1016" s="23"/>
    </row>
    <row r="1017" spans="6:6" x14ac:dyDescent="0.25">
      <c r="F1017" s="23"/>
    </row>
    <row r="1018" spans="6:6" x14ac:dyDescent="0.25">
      <c r="F1018" s="23"/>
    </row>
    <row r="1019" spans="6:6" x14ac:dyDescent="0.25">
      <c r="F1019" s="23"/>
    </row>
    <row r="1020" spans="6:6" x14ac:dyDescent="0.25">
      <c r="F1020" s="23"/>
    </row>
    <row r="1021" spans="6:6" x14ac:dyDescent="0.25">
      <c r="F1021" s="23"/>
    </row>
    <row r="1022" spans="6:6" x14ac:dyDescent="0.25">
      <c r="F1022" s="23"/>
    </row>
    <row r="1023" spans="6:6" x14ac:dyDescent="0.25">
      <c r="F1023" s="23"/>
    </row>
    <row r="1024" spans="6:6" x14ac:dyDescent="0.25">
      <c r="F1024" s="23"/>
    </row>
    <row r="1025" spans="6:6" x14ac:dyDescent="0.25">
      <c r="F1025" s="23"/>
    </row>
    <row r="1026" spans="6:6" x14ac:dyDescent="0.25">
      <c r="F1026" s="23"/>
    </row>
    <row r="1027" spans="6:6" x14ac:dyDescent="0.25">
      <c r="F1027" s="23"/>
    </row>
    <row r="1028" spans="6:6" x14ac:dyDescent="0.25">
      <c r="F1028" s="23"/>
    </row>
    <row r="1029" spans="6:6" x14ac:dyDescent="0.25">
      <c r="F1029" s="23"/>
    </row>
    <row r="1030" spans="6:6" x14ac:dyDescent="0.25">
      <c r="F1030" s="23"/>
    </row>
    <row r="1031" spans="6:6" x14ac:dyDescent="0.25">
      <c r="F1031" s="23"/>
    </row>
    <row r="1032" spans="6:6" x14ac:dyDescent="0.25">
      <c r="F1032" s="23"/>
    </row>
    <row r="1033" spans="6:6" x14ac:dyDescent="0.25">
      <c r="F1033" s="23"/>
    </row>
    <row r="1034" spans="6:6" x14ac:dyDescent="0.25">
      <c r="F1034" s="23"/>
    </row>
    <row r="1035" spans="6:6" x14ac:dyDescent="0.25">
      <c r="F1035" s="23"/>
    </row>
    <row r="1036" spans="6:6" x14ac:dyDescent="0.25">
      <c r="F1036" s="23"/>
    </row>
    <row r="1037" spans="6:6" x14ac:dyDescent="0.25">
      <c r="F1037" s="23"/>
    </row>
    <row r="1038" spans="6:6" x14ac:dyDescent="0.25">
      <c r="F1038" s="23"/>
    </row>
    <row r="1039" spans="6:6" x14ac:dyDescent="0.25">
      <c r="F1039" s="23"/>
    </row>
    <row r="1040" spans="6:6" x14ac:dyDescent="0.25">
      <c r="F1040" s="23"/>
    </row>
    <row r="1041" spans="6:6" x14ac:dyDescent="0.25">
      <c r="F1041" s="23"/>
    </row>
    <row r="1042" spans="6:6" x14ac:dyDescent="0.25">
      <c r="F1042" s="23"/>
    </row>
    <row r="1043" spans="6:6" x14ac:dyDescent="0.25">
      <c r="F1043" s="23"/>
    </row>
    <row r="1044" spans="6:6" x14ac:dyDescent="0.25">
      <c r="F1044" s="23"/>
    </row>
    <row r="1045" spans="6:6" x14ac:dyDescent="0.25">
      <c r="F1045" s="23"/>
    </row>
    <row r="1046" spans="6:6" x14ac:dyDescent="0.25">
      <c r="F1046" s="23"/>
    </row>
    <row r="1047" spans="6:6" x14ac:dyDescent="0.25">
      <c r="F1047" s="23"/>
    </row>
    <row r="1048" spans="6:6" x14ac:dyDescent="0.25">
      <c r="F1048" s="23"/>
    </row>
    <row r="1049" spans="6:6" x14ac:dyDescent="0.25">
      <c r="F1049" s="23"/>
    </row>
    <row r="1050" spans="6:6" x14ac:dyDescent="0.25">
      <c r="F1050" s="23"/>
    </row>
    <row r="1051" spans="6:6" x14ac:dyDescent="0.25">
      <c r="F1051" s="23"/>
    </row>
    <row r="1052" spans="6:6" x14ac:dyDescent="0.25">
      <c r="F1052" s="23"/>
    </row>
    <row r="1053" spans="6:6" x14ac:dyDescent="0.25">
      <c r="F1053" s="23"/>
    </row>
    <row r="1054" spans="6:6" x14ac:dyDescent="0.25">
      <c r="F1054" s="23"/>
    </row>
    <row r="1055" spans="6:6" x14ac:dyDescent="0.25">
      <c r="F1055" s="23"/>
    </row>
    <row r="1056" spans="6:6" x14ac:dyDescent="0.25">
      <c r="F1056" s="23"/>
    </row>
    <row r="1057" spans="6:6" x14ac:dyDescent="0.25">
      <c r="F1057" s="23"/>
    </row>
    <row r="1058" spans="6:6" x14ac:dyDescent="0.25">
      <c r="F1058" s="23"/>
    </row>
    <row r="1059" spans="6:6" x14ac:dyDescent="0.25">
      <c r="F1059" s="23"/>
    </row>
    <row r="1060" spans="6:6" x14ac:dyDescent="0.25">
      <c r="F1060" s="23"/>
    </row>
    <row r="1061" spans="6:6" x14ac:dyDescent="0.25">
      <c r="F1061" s="23"/>
    </row>
    <row r="1062" spans="6:6" x14ac:dyDescent="0.25">
      <c r="F1062" s="23"/>
    </row>
    <row r="1063" spans="6:6" x14ac:dyDescent="0.25">
      <c r="F1063" s="23"/>
    </row>
    <row r="1064" spans="6:6" x14ac:dyDescent="0.25">
      <c r="F1064" s="23"/>
    </row>
    <row r="1065" spans="6:6" x14ac:dyDescent="0.25">
      <c r="F1065" s="23"/>
    </row>
    <row r="1066" spans="6:6" x14ac:dyDescent="0.25">
      <c r="F1066" s="23"/>
    </row>
    <row r="1067" spans="6:6" x14ac:dyDescent="0.25">
      <c r="F1067" s="23"/>
    </row>
    <row r="1068" spans="6:6" x14ac:dyDescent="0.25">
      <c r="F1068" s="23"/>
    </row>
    <row r="1069" spans="6:6" x14ac:dyDescent="0.25">
      <c r="F1069" s="23"/>
    </row>
    <row r="1070" spans="6:6" x14ac:dyDescent="0.25">
      <c r="F1070" s="23"/>
    </row>
    <row r="1071" spans="6:6" x14ac:dyDescent="0.25">
      <c r="F1071" s="23"/>
    </row>
    <row r="1072" spans="6:6" x14ac:dyDescent="0.25">
      <c r="F1072" s="23"/>
    </row>
    <row r="1073" spans="6:6" x14ac:dyDescent="0.25">
      <c r="F1073" s="23"/>
    </row>
    <row r="1074" spans="6:6" x14ac:dyDescent="0.25">
      <c r="F1074" s="23"/>
    </row>
    <row r="1075" spans="6:6" x14ac:dyDescent="0.25">
      <c r="F1075" s="23"/>
    </row>
    <row r="1076" spans="6:6" x14ac:dyDescent="0.25">
      <c r="F1076" s="23"/>
    </row>
    <row r="1077" spans="6:6" x14ac:dyDescent="0.25">
      <c r="F1077" s="23"/>
    </row>
    <row r="1078" spans="6:6" x14ac:dyDescent="0.25">
      <c r="F1078" s="23"/>
    </row>
    <row r="1079" spans="6:6" x14ac:dyDescent="0.25">
      <c r="F1079" s="23"/>
    </row>
    <row r="1080" spans="6:6" x14ac:dyDescent="0.25">
      <c r="F1080" s="23"/>
    </row>
    <row r="1081" spans="6:6" x14ac:dyDescent="0.25">
      <c r="F1081" s="23"/>
    </row>
    <row r="1082" spans="6:6" x14ac:dyDescent="0.25">
      <c r="F1082" s="23"/>
    </row>
    <row r="1083" spans="6:6" x14ac:dyDescent="0.25">
      <c r="F1083" s="23"/>
    </row>
    <row r="1084" spans="6:6" x14ac:dyDescent="0.25">
      <c r="F1084" s="23"/>
    </row>
    <row r="1085" spans="6:6" x14ac:dyDescent="0.25">
      <c r="F1085" s="23"/>
    </row>
    <row r="1086" spans="6:6" x14ac:dyDescent="0.25">
      <c r="F1086" s="23"/>
    </row>
    <row r="1087" spans="6:6" x14ac:dyDescent="0.25">
      <c r="F1087" s="23"/>
    </row>
    <row r="1088" spans="6:6" x14ac:dyDescent="0.25">
      <c r="F1088" s="23"/>
    </row>
    <row r="1089" spans="6:6" x14ac:dyDescent="0.25">
      <c r="F1089" s="23"/>
    </row>
    <row r="1090" spans="6:6" x14ac:dyDescent="0.25">
      <c r="F1090" s="23"/>
    </row>
    <row r="1091" spans="6:6" x14ac:dyDescent="0.25">
      <c r="F1091" s="23"/>
    </row>
    <row r="1092" spans="6:6" x14ac:dyDescent="0.25">
      <c r="F1092" s="23"/>
    </row>
    <row r="1093" spans="6:6" x14ac:dyDescent="0.25">
      <c r="F1093" s="23"/>
    </row>
    <row r="1094" spans="6:6" x14ac:dyDescent="0.25">
      <c r="F1094" s="23"/>
    </row>
    <row r="1095" spans="6:6" x14ac:dyDescent="0.25">
      <c r="F1095" s="23"/>
    </row>
    <row r="1096" spans="6:6" x14ac:dyDescent="0.25">
      <c r="F1096" s="23"/>
    </row>
    <row r="1097" spans="6:6" x14ac:dyDescent="0.25">
      <c r="F1097" s="23"/>
    </row>
    <row r="1098" spans="6:6" x14ac:dyDescent="0.25">
      <c r="F1098" s="23"/>
    </row>
    <row r="1099" spans="6:6" x14ac:dyDescent="0.25">
      <c r="F1099" s="23"/>
    </row>
    <row r="1100" spans="6:6" x14ac:dyDescent="0.25">
      <c r="F1100" s="23"/>
    </row>
    <row r="1101" spans="6:6" x14ac:dyDescent="0.25">
      <c r="F1101" s="23"/>
    </row>
    <row r="1102" spans="6:6" x14ac:dyDescent="0.25">
      <c r="F1102" s="23"/>
    </row>
    <row r="1103" spans="6:6" x14ac:dyDescent="0.25">
      <c r="F1103" s="23"/>
    </row>
    <row r="1104" spans="6:6" x14ac:dyDescent="0.25">
      <c r="F1104" s="23"/>
    </row>
    <row r="1105" spans="6:6" x14ac:dyDescent="0.25">
      <c r="F1105" s="23"/>
    </row>
    <row r="1106" spans="6:6" x14ac:dyDescent="0.25">
      <c r="F1106" s="23"/>
    </row>
    <row r="1107" spans="6:6" x14ac:dyDescent="0.25">
      <c r="F1107" s="23"/>
    </row>
    <row r="1108" spans="6:6" x14ac:dyDescent="0.25">
      <c r="F1108" s="23"/>
    </row>
    <row r="1109" spans="6:6" x14ac:dyDescent="0.25">
      <c r="F1109" s="23"/>
    </row>
    <row r="1110" spans="6:6" x14ac:dyDescent="0.25">
      <c r="F1110" s="23"/>
    </row>
    <row r="1111" spans="6:6" x14ac:dyDescent="0.25">
      <c r="F1111" s="23"/>
    </row>
    <row r="1112" spans="6:6" x14ac:dyDescent="0.25">
      <c r="F1112" s="23"/>
    </row>
    <row r="1113" spans="6:6" x14ac:dyDescent="0.25">
      <c r="F1113" s="23"/>
    </row>
    <row r="1114" spans="6:6" x14ac:dyDescent="0.25">
      <c r="F1114" s="23"/>
    </row>
    <row r="1115" spans="6:6" x14ac:dyDescent="0.25">
      <c r="F1115" s="23"/>
    </row>
    <row r="1116" spans="6:6" x14ac:dyDescent="0.25">
      <c r="F1116" s="23"/>
    </row>
    <row r="1117" spans="6:6" x14ac:dyDescent="0.25">
      <c r="F1117" s="23"/>
    </row>
    <row r="1118" spans="6:6" x14ac:dyDescent="0.25">
      <c r="F1118" s="23"/>
    </row>
    <row r="1119" spans="6:6" x14ac:dyDescent="0.25">
      <c r="F1119" s="23"/>
    </row>
    <row r="1120" spans="6:6" x14ac:dyDescent="0.25">
      <c r="F1120" s="23"/>
    </row>
    <row r="1121" spans="6:6" x14ac:dyDescent="0.25">
      <c r="F1121" s="23"/>
    </row>
    <row r="1122" spans="6:6" x14ac:dyDescent="0.25">
      <c r="F1122" s="23"/>
    </row>
    <row r="1123" spans="6:6" x14ac:dyDescent="0.25">
      <c r="F1123" s="23"/>
    </row>
    <row r="1124" spans="6:6" x14ac:dyDescent="0.25">
      <c r="F1124" s="23"/>
    </row>
    <row r="1125" spans="6:6" x14ac:dyDescent="0.25">
      <c r="F1125" s="23"/>
    </row>
    <row r="1126" spans="6:6" x14ac:dyDescent="0.25">
      <c r="F1126" s="23"/>
    </row>
    <row r="1127" spans="6:6" x14ac:dyDescent="0.25">
      <c r="F1127" s="23"/>
    </row>
    <row r="1128" spans="6:6" x14ac:dyDescent="0.25">
      <c r="F1128" s="23"/>
    </row>
    <row r="1129" spans="6:6" x14ac:dyDescent="0.25">
      <c r="F1129" s="23"/>
    </row>
    <row r="1130" spans="6:6" x14ac:dyDescent="0.25">
      <c r="F1130" s="23"/>
    </row>
    <row r="1131" spans="6:6" x14ac:dyDescent="0.25">
      <c r="F1131" s="23"/>
    </row>
    <row r="1132" spans="6:6" x14ac:dyDescent="0.25">
      <c r="F1132" s="23"/>
    </row>
    <row r="1133" spans="6:6" x14ac:dyDescent="0.25">
      <c r="F1133" s="23"/>
    </row>
    <row r="1134" spans="6:6" x14ac:dyDescent="0.25">
      <c r="F1134" s="23"/>
    </row>
    <row r="1135" spans="6:6" x14ac:dyDescent="0.25">
      <c r="F1135" s="23"/>
    </row>
    <row r="1136" spans="6:6" x14ac:dyDescent="0.25">
      <c r="F1136" s="23"/>
    </row>
    <row r="1137" spans="6:6" x14ac:dyDescent="0.25">
      <c r="F1137" s="23"/>
    </row>
    <row r="1138" spans="6:6" x14ac:dyDescent="0.25">
      <c r="F1138" s="23"/>
    </row>
    <row r="1139" spans="6:6" x14ac:dyDescent="0.25">
      <c r="F1139" s="23"/>
    </row>
    <row r="1140" spans="6:6" x14ac:dyDescent="0.25">
      <c r="F1140" s="23"/>
    </row>
    <row r="1141" spans="6:6" x14ac:dyDescent="0.25">
      <c r="F1141" s="23"/>
    </row>
    <row r="1142" spans="6:6" x14ac:dyDescent="0.25">
      <c r="F1142" s="23"/>
    </row>
    <row r="1143" spans="6:6" x14ac:dyDescent="0.25">
      <c r="F1143" s="23"/>
    </row>
    <row r="1144" spans="6:6" x14ac:dyDescent="0.25">
      <c r="F1144" s="23"/>
    </row>
    <row r="1145" spans="6:6" x14ac:dyDescent="0.25">
      <c r="F1145" s="23"/>
    </row>
    <row r="1146" spans="6:6" x14ac:dyDescent="0.25">
      <c r="F1146" s="23"/>
    </row>
    <row r="1147" spans="6:6" x14ac:dyDescent="0.25">
      <c r="F1147" s="23"/>
    </row>
    <row r="1148" spans="6:6" x14ac:dyDescent="0.25">
      <c r="F1148" s="23"/>
    </row>
    <row r="1149" spans="6:6" x14ac:dyDescent="0.25">
      <c r="F1149" s="23"/>
    </row>
    <row r="1150" spans="6:6" x14ac:dyDescent="0.25">
      <c r="F1150" s="23"/>
    </row>
    <row r="1151" spans="6:6" x14ac:dyDescent="0.25">
      <c r="F1151" s="23"/>
    </row>
    <row r="1152" spans="6:6" x14ac:dyDescent="0.25">
      <c r="F1152" s="23"/>
    </row>
    <row r="1153" spans="6:6" x14ac:dyDescent="0.25">
      <c r="F1153" s="23"/>
    </row>
    <row r="1154" spans="6:6" x14ac:dyDescent="0.25">
      <c r="F1154" s="23"/>
    </row>
    <row r="1155" spans="6:6" x14ac:dyDescent="0.25">
      <c r="F1155" s="23"/>
    </row>
    <row r="1156" spans="6:6" x14ac:dyDescent="0.25">
      <c r="F1156" s="23"/>
    </row>
    <row r="1157" spans="6:6" x14ac:dyDescent="0.25">
      <c r="F1157" s="23"/>
    </row>
    <row r="1158" spans="6:6" x14ac:dyDescent="0.25">
      <c r="F1158" s="23"/>
    </row>
    <row r="1159" spans="6:6" x14ac:dyDescent="0.25">
      <c r="F1159" s="23"/>
    </row>
    <row r="1160" spans="6:6" x14ac:dyDescent="0.25">
      <c r="F1160" s="23"/>
    </row>
    <row r="1161" spans="6:6" x14ac:dyDescent="0.25">
      <c r="F1161" s="23"/>
    </row>
    <row r="1162" spans="6:6" x14ac:dyDescent="0.25">
      <c r="F1162" s="23"/>
    </row>
    <row r="1163" spans="6:6" x14ac:dyDescent="0.25">
      <c r="F1163" s="23"/>
    </row>
    <row r="1164" spans="6:6" x14ac:dyDescent="0.25">
      <c r="F1164" s="23"/>
    </row>
    <row r="1165" spans="6:6" x14ac:dyDescent="0.25">
      <c r="F1165" s="23"/>
    </row>
    <row r="1166" spans="6:6" x14ac:dyDescent="0.25">
      <c r="F1166" s="23"/>
    </row>
    <row r="1167" spans="6:6" x14ac:dyDescent="0.25">
      <c r="F1167" s="23"/>
    </row>
    <row r="1168" spans="6:6" x14ac:dyDescent="0.25">
      <c r="F1168" s="23"/>
    </row>
    <row r="1169" spans="6:6" x14ac:dyDescent="0.25">
      <c r="F1169" s="23"/>
    </row>
    <row r="1170" spans="6:6" x14ac:dyDescent="0.25">
      <c r="F1170" s="23"/>
    </row>
    <row r="1171" spans="6:6" x14ac:dyDescent="0.25">
      <c r="F1171" s="23"/>
    </row>
    <row r="1172" spans="6:6" x14ac:dyDescent="0.25">
      <c r="F1172" s="23"/>
    </row>
    <row r="1173" spans="6:6" x14ac:dyDescent="0.25">
      <c r="F1173" s="23"/>
    </row>
    <row r="1174" spans="6:6" x14ac:dyDescent="0.25">
      <c r="F1174" s="23"/>
    </row>
    <row r="1175" spans="6:6" x14ac:dyDescent="0.25">
      <c r="F1175" s="23"/>
    </row>
    <row r="1176" spans="6:6" x14ac:dyDescent="0.25">
      <c r="F1176" s="23"/>
    </row>
    <row r="1177" spans="6:6" x14ac:dyDescent="0.25">
      <c r="F1177" s="23"/>
    </row>
    <row r="1178" spans="6:6" x14ac:dyDescent="0.25">
      <c r="F1178" s="23"/>
    </row>
    <row r="1179" spans="6:6" x14ac:dyDescent="0.25">
      <c r="F1179" s="23"/>
    </row>
    <row r="1180" spans="6:6" x14ac:dyDescent="0.25">
      <c r="F1180" s="23"/>
    </row>
    <row r="1181" spans="6:6" x14ac:dyDescent="0.25">
      <c r="F1181" s="23"/>
    </row>
    <row r="1182" spans="6:6" x14ac:dyDescent="0.25">
      <c r="F1182" s="23"/>
    </row>
    <row r="1183" spans="6:6" x14ac:dyDescent="0.25">
      <c r="F1183" s="23"/>
    </row>
    <row r="1184" spans="6:6" x14ac:dyDescent="0.25">
      <c r="F1184" s="23"/>
    </row>
    <row r="1185" spans="6:6" x14ac:dyDescent="0.25">
      <c r="F1185" s="23"/>
    </row>
    <row r="1186" spans="6:6" x14ac:dyDescent="0.25">
      <c r="F1186" s="23"/>
    </row>
    <row r="1187" spans="6:6" x14ac:dyDescent="0.25">
      <c r="F1187" s="23"/>
    </row>
    <row r="1188" spans="6:6" x14ac:dyDescent="0.25">
      <c r="F1188" s="23"/>
    </row>
    <row r="1189" spans="6:6" x14ac:dyDescent="0.25">
      <c r="F1189" s="23"/>
    </row>
    <row r="1190" spans="6:6" x14ac:dyDescent="0.25">
      <c r="F1190" s="23"/>
    </row>
    <row r="1191" spans="6:6" x14ac:dyDescent="0.25">
      <c r="F1191" s="23"/>
    </row>
    <row r="1192" spans="6:6" x14ac:dyDescent="0.25">
      <c r="F1192" s="23"/>
    </row>
    <row r="1193" spans="6:6" x14ac:dyDescent="0.25">
      <c r="F1193" s="23"/>
    </row>
    <row r="1194" spans="6:6" x14ac:dyDescent="0.25">
      <c r="F1194" s="23"/>
    </row>
    <row r="1195" spans="6:6" x14ac:dyDescent="0.25">
      <c r="F1195" s="23"/>
    </row>
    <row r="1196" spans="6:6" x14ac:dyDescent="0.25">
      <c r="F1196" s="23"/>
    </row>
    <row r="1197" spans="6:6" x14ac:dyDescent="0.25">
      <c r="F1197" s="23"/>
    </row>
    <row r="1198" spans="6:6" x14ac:dyDescent="0.25">
      <c r="F1198" s="23"/>
    </row>
    <row r="1199" spans="6:6" x14ac:dyDescent="0.25">
      <c r="F1199" s="23"/>
    </row>
    <row r="1200" spans="6:6" x14ac:dyDescent="0.25">
      <c r="F1200" s="23"/>
    </row>
    <row r="1201" spans="6:6" x14ac:dyDescent="0.25">
      <c r="F1201" s="23"/>
    </row>
    <row r="1202" spans="6:6" x14ac:dyDescent="0.25">
      <c r="F1202" s="23"/>
    </row>
    <row r="1203" spans="6:6" x14ac:dyDescent="0.25">
      <c r="F1203" s="23"/>
    </row>
    <row r="1204" spans="6:6" x14ac:dyDescent="0.25">
      <c r="F1204" s="23"/>
    </row>
    <row r="1205" spans="6:6" x14ac:dyDescent="0.25">
      <c r="F1205" s="23"/>
    </row>
    <row r="1206" spans="6:6" x14ac:dyDescent="0.25">
      <c r="F1206" s="23"/>
    </row>
    <row r="1207" spans="6:6" x14ac:dyDescent="0.25">
      <c r="F1207" s="23"/>
    </row>
    <row r="1208" spans="6:6" x14ac:dyDescent="0.25">
      <c r="F1208" s="23"/>
    </row>
    <row r="1209" spans="6:6" x14ac:dyDescent="0.25">
      <c r="F1209" s="23"/>
    </row>
    <row r="1210" spans="6:6" x14ac:dyDescent="0.25">
      <c r="F1210" s="23"/>
    </row>
    <row r="1211" spans="6:6" x14ac:dyDescent="0.25">
      <c r="F1211" s="23"/>
    </row>
    <row r="1212" spans="6:6" x14ac:dyDescent="0.25">
      <c r="F1212" s="23"/>
    </row>
    <row r="1213" spans="6:6" x14ac:dyDescent="0.25">
      <c r="F1213" s="23"/>
    </row>
    <row r="1214" spans="6:6" x14ac:dyDescent="0.25">
      <c r="F1214" s="23"/>
    </row>
    <row r="1215" spans="6:6" x14ac:dyDescent="0.25">
      <c r="F1215" s="23"/>
    </row>
    <row r="1216" spans="6:6" x14ac:dyDescent="0.25">
      <c r="F1216" s="23"/>
    </row>
    <row r="1217" spans="6:6" x14ac:dyDescent="0.25">
      <c r="F1217" s="23"/>
    </row>
    <row r="1218" spans="6:6" x14ac:dyDescent="0.25">
      <c r="F1218" s="23"/>
    </row>
    <row r="1219" spans="6:6" x14ac:dyDescent="0.25">
      <c r="F1219" s="23"/>
    </row>
    <row r="1220" spans="6:6" x14ac:dyDescent="0.25">
      <c r="F1220" s="23"/>
    </row>
    <row r="1221" spans="6:6" x14ac:dyDescent="0.25">
      <c r="F1221" s="23"/>
    </row>
    <row r="1222" spans="6:6" x14ac:dyDescent="0.25">
      <c r="F1222" s="23"/>
    </row>
    <row r="1223" spans="6:6" x14ac:dyDescent="0.25">
      <c r="F1223" s="23"/>
    </row>
    <row r="1224" spans="6:6" x14ac:dyDescent="0.25">
      <c r="F1224" s="23"/>
    </row>
    <row r="1225" spans="6:6" x14ac:dyDescent="0.25">
      <c r="F1225" s="23"/>
    </row>
    <row r="1226" spans="6:6" x14ac:dyDescent="0.25">
      <c r="F1226" s="23"/>
    </row>
    <row r="1227" spans="6:6" x14ac:dyDescent="0.25">
      <c r="F1227" s="23"/>
    </row>
    <row r="1228" spans="6:6" x14ac:dyDescent="0.25">
      <c r="F1228" s="23"/>
    </row>
    <row r="1229" spans="6:6" x14ac:dyDescent="0.25">
      <c r="F1229" s="23"/>
    </row>
    <row r="1230" spans="6:6" x14ac:dyDescent="0.25">
      <c r="F1230" s="23"/>
    </row>
    <row r="1231" spans="6:6" x14ac:dyDescent="0.25">
      <c r="F1231" s="23"/>
    </row>
    <row r="1232" spans="6:6" x14ac:dyDescent="0.25">
      <c r="F1232" s="23"/>
    </row>
    <row r="1233" spans="6:6" x14ac:dyDescent="0.25">
      <c r="F1233" s="23"/>
    </row>
    <row r="1234" spans="6:6" x14ac:dyDescent="0.25">
      <c r="F1234" s="23"/>
    </row>
    <row r="1235" spans="6:6" x14ac:dyDescent="0.25">
      <c r="F1235" s="23"/>
    </row>
    <row r="1236" spans="6:6" x14ac:dyDescent="0.25">
      <c r="F1236" s="23"/>
    </row>
    <row r="1237" spans="6:6" x14ac:dyDescent="0.25">
      <c r="F1237" s="23"/>
    </row>
    <row r="1238" spans="6:6" x14ac:dyDescent="0.25">
      <c r="F1238" s="23"/>
    </row>
    <row r="1239" spans="6:6" x14ac:dyDescent="0.25">
      <c r="F1239" s="23"/>
    </row>
    <row r="1240" spans="6:6" x14ac:dyDescent="0.25">
      <c r="F1240" s="23"/>
    </row>
    <row r="1241" spans="6:6" x14ac:dyDescent="0.25">
      <c r="F1241" s="23"/>
    </row>
    <row r="1242" spans="6:6" x14ac:dyDescent="0.25">
      <c r="F1242" s="23"/>
    </row>
    <row r="1243" spans="6:6" x14ac:dyDescent="0.25">
      <c r="F1243" s="23"/>
    </row>
    <row r="1244" spans="6:6" x14ac:dyDescent="0.25">
      <c r="F1244" s="23"/>
    </row>
    <row r="1245" spans="6:6" x14ac:dyDescent="0.25">
      <c r="F1245" s="23"/>
    </row>
    <row r="1246" spans="6:6" x14ac:dyDescent="0.25">
      <c r="F1246" s="23"/>
    </row>
    <row r="1247" spans="6:6" x14ac:dyDescent="0.25">
      <c r="F1247" s="23"/>
    </row>
    <row r="1248" spans="6:6" x14ac:dyDescent="0.25">
      <c r="F1248" s="23"/>
    </row>
    <row r="1249" spans="6:6" x14ac:dyDescent="0.25">
      <c r="F1249" s="23"/>
    </row>
    <row r="1250" spans="6:6" x14ac:dyDescent="0.25">
      <c r="F1250" s="23"/>
    </row>
    <row r="1251" spans="6:6" x14ac:dyDescent="0.25">
      <c r="F1251" s="23"/>
    </row>
    <row r="1252" spans="6:6" x14ac:dyDescent="0.25">
      <c r="F1252" s="23"/>
    </row>
    <row r="1253" spans="6:6" x14ac:dyDescent="0.25">
      <c r="F1253" s="23"/>
    </row>
    <row r="1254" spans="6:6" x14ac:dyDescent="0.25">
      <c r="F1254" s="23"/>
    </row>
    <row r="1255" spans="6:6" x14ac:dyDescent="0.25">
      <c r="F1255" s="23"/>
    </row>
    <row r="1256" spans="6:6" x14ac:dyDescent="0.25">
      <c r="F1256" s="23"/>
    </row>
    <row r="1257" spans="6:6" x14ac:dyDescent="0.25">
      <c r="F1257" s="23"/>
    </row>
    <row r="1258" spans="6:6" x14ac:dyDescent="0.25">
      <c r="F1258" s="23"/>
    </row>
    <row r="1259" spans="6:6" x14ac:dyDescent="0.25">
      <c r="F1259" s="23"/>
    </row>
    <row r="1260" spans="6:6" x14ac:dyDescent="0.25">
      <c r="F1260" s="23"/>
    </row>
    <row r="1261" spans="6:6" x14ac:dyDescent="0.25">
      <c r="F1261" s="23"/>
    </row>
    <row r="1262" spans="6:6" x14ac:dyDescent="0.25">
      <c r="F1262" s="23"/>
    </row>
    <row r="1263" spans="6:6" x14ac:dyDescent="0.25">
      <c r="F1263" s="23"/>
    </row>
    <row r="1264" spans="6:6" x14ac:dyDescent="0.25">
      <c r="F1264" s="23"/>
    </row>
    <row r="1265" spans="6:6" x14ac:dyDescent="0.25">
      <c r="F1265" s="23"/>
    </row>
    <row r="1266" spans="6:6" x14ac:dyDescent="0.25">
      <c r="F1266" s="23"/>
    </row>
    <row r="1267" spans="6:6" x14ac:dyDescent="0.25">
      <c r="F1267" s="23"/>
    </row>
    <row r="1268" spans="6:6" x14ac:dyDescent="0.25">
      <c r="F1268" s="23"/>
    </row>
    <row r="1269" spans="6:6" x14ac:dyDescent="0.25">
      <c r="F1269" s="23"/>
    </row>
  </sheetData>
  <sheetProtection password="CC73" sheet="1" objects="1" scenarios="1"/>
  <sortState ref="A12:AY295">
    <sortCondition ref="A11"/>
    <sortCondition ref="C11"/>
  </sortState>
  <conditionalFormatting sqref="H12:H3251 K12:K3251">
    <cfRule type="cellIs" dxfId="65" priority="13"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9"/>
  <sheetViews>
    <sheetView showGridLines="0" zoomScale="70" zoomScaleNormal="70" workbookViewId="0">
      <pane xSplit="4" ySplit="11" topLeftCell="E17"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354</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SUM(J11:J10467)</f>
        <v>61272.12</v>
      </c>
      <c r="K10" s="16">
        <f t="shared" si="0"/>
        <v>136854.95000000001</v>
      </c>
      <c r="L10" s="16">
        <f t="shared" si="0"/>
        <v>52080</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66" x14ac:dyDescent="0.25">
      <c r="A12" s="23" t="s">
        <v>21</v>
      </c>
      <c r="B12" s="23" t="s">
        <v>343</v>
      </c>
      <c r="C12" s="23" t="s">
        <v>55</v>
      </c>
      <c r="D12" s="23" t="s">
        <v>56</v>
      </c>
      <c r="E12" s="23" t="s">
        <v>341</v>
      </c>
      <c r="H12" s="25" t="str">
        <f>IF(F12="","",IF(ISNUMBER(F12)=FALSE,IF(ISERR(FIND(CHAR(10),F12)),J12/MID(F12,FIND(" ",F12)+1,LEN(F2527)),J12/SUBSTITUTE(MID(LEFT(F12,FIND(CHAR(10),F12)),FIND(" ",F12)+1,FIND(CHAR(10),F12)),CHAR(10),"")),J12/F12))</f>
        <v/>
      </c>
      <c r="I12" s="25" t="str">
        <f>IF(G12="","",J12/G12)</f>
        <v/>
      </c>
      <c r="J12" s="25">
        <f>L12*1.1765</f>
        <v>4529.5250000000005</v>
      </c>
      <c r="K12" s="26">
        <v>11714</v>
      </c>
      <c r="L12" s="26">
        <v>3850</v>
      </c>
    </row>
    <row r="13" spans="1:21" ht="184.8" x14ac:dyDescent="0.25">
      <c r="A13" s="23" t="s">
        <v>21</v>
      </c>
      <c r="B13" s="23" t="s">
        <v>72</v>
      </c>
      <c r="C13" s="23" t="s">
        <v>73</v>
      </c>
      <c r="D13" s="23" t="s">
        <v>66</v>
      </c>
      <c r="E13" s="23" t="s">
        <v>67</v>
      </c>
      <c r="H13" s="25" t="str">
        <f>IF(F13="","",IF(ISNUMBER(F13)=FALSE,IF(ISERR(FIND(CHAR(10),F13)),J13/MID(F13,FIND(" ",F13)+1,LEN(F846)),J13/SUBSTITUTE(MID(LEFT(F13,FIND(CHAR(10),F13)),FIND(" ",F13)+1,FIND(CHAR(10),F13)),CHAR(10),"")),J13/F13))</f>
        <v/>
      </c>
      <c r="I13" s="25" t="str">
        <f>IF(G13="","",J13/G13)</f>
        <v/>
      </c>
      <c r="J13" s="25">
        <f>L13*1.1765</f>
        <v>20382.862500000003</v>
      </c>
      <c r="K13" s="26">
        <v>44972</v>
      </c>
      <c r="L13" s="26">
        <v>17325</v>
      </c>
    </row>
    <row r="14" spans="1:21" ht="66" x14ac:dyDescent="0.25">
      <c r="A14" s="23" t="s">
        <v>21</v>
      </c>
      <c r="B14" s="23" t="s">
        <v>340</v>
      </c>
      <c r="C14" s="23" t="s">
        <v>49</v>
      </c>
      <c r="D14" s="23" t="s">
        <v>50</v>
      </c>
      <c r="E14" s="23" t="s">
        <v>341</v>
      </c>
      <c r="H14" s="25" t="str">
        <f>IF(F14="","",IF(ISNUMBER(F14)=FALSE,IF(ISERR(FIND(CHAR(10),F14)),J14/MID(F14,FIND(" ",F14)+1,LEN(F2511)),J14/SUBSTITUTE(MID(LEFT(F14,FIND(CHAR(10),F14)),FIND(" ",F14)+1,FIND(CHAR(10),F14)),CHAR(10),"")),J14/F14))</f>
        <v/>
      </c>
      <c r="I14" s="25" t="str">
        <f>IF(G14="","",J14/G14)</f>
        <v/>
      </c>
      <c r="J14" s="25">
        <f>L14*1.1765</f>
        <v>17123.9575</v>
      </c>
      <c r="K14" s="26">
        <v>36388</v>
      </c>
      <c r="L14" s="26">
        <v>14555</v>
      </c>
    </row>
    <row r="15" spans="1:21" ht="66" x14ac:dyDescent="0.25">
      <c r="A15" s="23" t="s">
        <v>21</v>
      </c>
      <c r="B15" s="23" t="s">
        <v>342</v>
      </c>
      <c r="C15" s="23" t="s">
        <v>53</v>
      </c>
      <c r="D15" s="23" t="s">
        <v>54</v>
      </c>
      <c r="E15" s="23" t="s">
        <v>341</v>
      </c>
      <c r="H15" s="25" t="str">
        <f>IF(F15="","",IF(ISNUMBER(F15)=FALSE,IF(ISERR(FIND(CHAR(10),F15)),J15/MID(F15,FIND(" ",F15)+1,LEN(F2521)),J15/SUBSTITUTE(MID(LEFT(F15,FIND(CHAR(10),F15)),FIND(" ",F15)+1,FIND(CHAR(10),F15)),CHAR(10),"")),J15/F15))</f>
        <v/>
      </c>
      <c r="I15" s="25" t="str">
        <f>IF(G15="","",J15/G15)</f>
        <v/>
      </c>
      <c r="J15" s="25">
        <f>L15*1.1765</f>
        <v>5294.2500000000009</v>
      </c>
      <c r="K15" s="26">
        <v>11246</v>
      </c>
      <c r="L15" s="26">
        <v>4500</v>
      </c>
    </row>
    <row r="16" spans="1:21" ht="184.8" x14ac:dyDescent="0.25">
      <c r="A16" s="23" t="s">
        <v>26</v>
      </c>
      <c r="B16" s="23" t="s">
        <v>68</v>
      </c>
      <c r="C16" s="23" t="s">
        <v>69</v>
      </c>
      <c r="D16" s="23" t="s">
        <v>66</v>
      </c>
      <c r="E16" s="23" t="s">
        <v>67</v>
      </c>
      <c r="H16" s="25" t="str">
        <f>IF(F16="","",IF(ISNUMBER(F16)=FALSE,IF(ISERR(FIND(CHAR(10),F16)),J16/MID(F16,FIND(" ",F16)+1,LEN(F805)),J16/SUBSTITUTE(MID(LEFT(F16,FIND(CHAR(10),F16)),FIND(" ",F16)+1,FIND(CHAR(10),F16)),CHAR(10),"")),J16/F16))</f>
        <v/>
      </c>
      <c r="I16" s="25" t="str">
        <f>IF(G16="","",J16/G16)</f>
        <v/>
      </c>
      <c r="J16" s="25">
        <f>L16*1.1765</f>
        <v>2594.1825000000003</v>
      </c>
      <c r="K16" s="26">
        <v>6075</v>
      </c>
      <c r="L16" s="26">
        <v>2205</v>
      </c>
    </row>
    <row r="17" spans="1:12" ht="39.6" x14ac:dyDescent="0.25">
      <c r="A17" s="23" t="s">
        <v>26</v>
      </c>
      <c r="B17" s="23" t="s">
        <v>63</v>
      </c>
      <c r="C17" s="23" t="s">
        <v>64</v>
      </c>
      <c r="D17" s="23" t="s">
        <v>61</v>
      </c>
      <c r="E17" s="23" t="s">
        <v>62</v>
      </c>
      <c r="H17" s="25" t="str">
        <f>IF(F17="","",IF(ISNUMBER(F17)=FALSE,IF(ISERR(FIND(CHAR(10),F17)),J17/MID(F17,FIND(" ",F17)+1,LEN(F752)),J17/SUBSTITUTE(MID(LEFT(F17,FIND(CHAR(10),F17)),FIND(" ",F17)+1,FIND(CHAR(10),F17)),CHAR(10),"")),J17/F17))</f>
        <v/>
      </c>
      <c r="I17" s="25" t="str">
        <f>IF(G17="","",J17/G17)</f>
        <v/>
      </c>
      <c r="J17" s="25">
        <f>L17*1.1765</f>
        <v>4141.2800000000007</v>
      </c>
      <c r="K17" s="26">
        <v>9134.9500000000007</v>
      </c>
      <c r="L17" s="26">
        <v>3520</v>
      </c>
    </row>
    <row r="18" spans="1:12" ht="184.8" x14ac:dyDescent="0.25">
      <c r="A18" s="23" t="s">
        <v>26</v>
      </c>
      <c r="B18" s="23" t="s">
        <v>70</v>
      </c>
      <c r="C18" s="23" t="s">
        <v>71</v>
      </c>
      <c r="D18" s="23" t="s">
        <v>66</v>
      </c>
      <c r="E18" s="23" t="s">
        <v>67</v>
      </c>
      <c r="H18" s="25" t="str">
        <f>IF(F18="","",IF(ISNUMBER(F18)=FALSE,IF(ISERR(FIND(CHAR(10),F18)),J18/MID(F18,FIND(" ",F18)+1,LEN(F825)),J18/SUBSTITUTE(MID(LEFT(F18,FIND(CHAR(10),F18)),FIND(" ",F18)+1,FIND(CHAR(10),F18)),CHAR(10),"")),J18/F18))</f>
        <v/>
      </c>
      <c r="I18" s="25" t="str">
        <f>IF(G18="","",J18/G18)</f>
        <v/>
      </c>
      <c r="J18" s="25">
        <f>L18*1.1765</f>
        <v>2594.1825000000003</v>
      </c>
      <c r="K18" s="26">
        <v>6075</v>
      </c>
      <c r="L18" s="26">
        <v>2205</v>
      </c>
    </row>
    <row r="19" spans="1:12" ht="66" x14ac:dyDescent="0.25">
      <c r="A19" s="23" t="s">
        <v>26</v>
      </c>
      <c r="B19" s="23" t="s">
        <v>52</v>
      </c>
      <c r="C19" s="23" t="s">
        <v>53</v>
      </c>
      <c r="D19" s="23" t="s">
        <v>54</v>
      </c>
      <c r="E19" s="23" t="s">
        <v>51</v>
      </c>
      <c r="H19" s="25" t="str">
        <f>IF(F19="","",IF(ISNUMBER(F19)=FALSE,IF(ISERR(FIND(CHAR(10),F19)),J19/MID(F19,FIND(" ",F19)+1,LEN(F683)),J19/SUBSTITUTE(MID(LEFT(F19,FIND(CHAR(10),F19)),FIND(" ",F19)+1,FIND(CHAR(10),F19)),CHAR(10),"")),J19/F19))</f>
        <v/>
      </c>
      <c r="I19" s="25" t="str">
        <f>IF(G19="","",J19/G19)</f>
        <v/>
      </c>
      <c r="J19" s="25">
        <f>L19*1.1765</f>
        <v>4611.88</v>
      </c>
      <c r="K19" s="26">
        <v>11250</v>
      </c>
      <c r="L19" s="26">
        <v>3920</v>
      </c>
    </row>
    <row r="20" spans="1:12" x14ac:dyDescent="0.25">
      <c r="E20" s="23"/>
    </row>
    <row r="21" spans="1:12" x14ac:dyDescent="0.25">
      <c r="E21" s="23"/>
    </row>
    <row r="22" spans="1:12" x14ac:dyDescent="0.25">
      <c r="E22" s="23"/>
    </row>
    <row r="23" spans="1:12" x14ac:dyDescent="0.25">
      <c r="E23" s="23"/>
    </row>
    <row r="24" spans="1:12" x14ac:dyDescent="0.25">
      <c r="E24" s="23"/>
    </row>
    <row r="25" spans="1:12" x14ac:dyDescent="0.25">
      <c r="E25" s="23"/>
    </row>
    <row r="26" spans="1:12" x14ac:dyDescent="0.25">
      <c r="E26" s="23"/>
    </row>
    <row r="27" spans="1:12" x14ac:dyDescent="0.25">
      <c r="E27" s="23"/>
    </row>
    <row r="28" spans="1:12" x14ac:dyDescent="0.25">
      <c r="E28" s="23"/>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ht="63.75" customHeight="1" x14ac:dyDescent="0.25">
      <c r="E49" s="23"/>
    </row>
    <row r="50" spans="5:5" ht="54" customHeight="1"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ht="72" customHeight="1"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ht="61.5" customHeight="1" x14ac:dyDescent="0.25">
      <c r="E83" s="23"/>
    </row>
    <row r="84" spans="5:5" x14ac:dyDescent="0.25">
      <c r="E84" s="23"/>
    </row>
    <row r="85" spans="5:5" x14ac:dyDescent="0.25">
      <c r="E85" s="23"/>
    </row>
    <row r="86" spans="5:5" ht="40.5" customHeight="1"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ht="37.5" customHeight="1" x14ac:dyDescent="0.25">
      <c r="E97" s="23"/>
    </row>
    <row r="98" spans="5:5" x14ac:dyDescent="0.25">
      <c r="E98" s="23"/>
    </row>
    <row r="99" spans="5:5" x14ac:dyDescent="0.25">
      <c r="E99" s="23"/>
    </row>
    <row r="100" spans="5:5" x14ac:dyDescent="0.25">
      <c r="E100" s="23"/>
    </row>
    <row r="101" spans="5:5" ht="45.75" customHeight="1"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ht="27.75" customHeight="1" x14ac:dyDescent="0.25">
      <c r="E109" s="23"/>
    </row>
    <row r="110" spans="5:5" x14ac:dyDescent="0.25">
      <c r="E110" s="23"/>
    </row>
    <row r="111" spans="5:5" ht="38.25" customHeight="1" x14ac:dyDescent="0.25">
      <c r="E111" s="23"/>
    </row>
    <row r="112" spans="5:5" x14ac:dyDescent="0.25">
      <c r="E112" s="23"/>
    </row>
    <row r="113" spans="5:5" ht="40.5" customHeight="1"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ht="62.25" customHeight="1"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ht="85.5" customHeight="1" x14ac:dyDescent="0.25">
      <c r="E157" s="23"/>
    </row>
    <row r="158" spans="5:5" x14ac:dyDescent="0.25">
      <c r="E158" s="23"/>
    </row>
    <row r="159" spans="5:5" x14ac:dyDescent="0.25">
      <c r="E159" s="23"/>
    </row>
    <row r="160" spans="5:5" x14ac:dyDescent="0.25">
      <c r="E160" s="23"/>
    </row>
    <row r="161" spans="5:5" ht="34.5" customHeight="1" x14ac:dyDescent="0.25">
      <c r="E161" s="23"/>
    </row>
    <row r="162" spans="5:5" x14ac:dyDescent="0.25">
      <c r="E162" s="23"/>
    </row>
    <row r="163" spans="5:5" ht="47.25" customHeight="1"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40.5" customHeight="1" x14ac:dyDescent="0.25">
      <c r="E218" s="23"/>
    </row>
    <row r="219" spans="5:5" x14ac:dyDescent="0.25">
      <c r="E219" s="23"/>
    </row>
    <row r="220" spans="5:5" ht="30.75" customHeight="1" x14ac:dyDescent="0.25">
      <c r="E220" s="23"/>
    </row>
    <row r="221" spans="5:5" x14ac:dyDescent="0.25">
      <c r="E221" s="23"/>
    </row>
    <row r="222" spans="5:5" ht="125.25" customHeight="1" x14ac:dyDescent="0.25">
      <c r="E222" s="23"/>
    </row>
    <row r="223" spans="5:5" ht="113.25" customHeight="1"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ht="62.25" customHeight="1"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ht="38.25" customHeight="1" x14ac:dyDescent="0.25">
      <c r="E244" s="23"/>
    </row>
    <row r="245" spans="5:5" x14ac:dyDescent="0.25">
      <c r="E245" s="23"/>
    </row>
    <row r="246" spans="5:5" x14ac:dyDescent="0.25">
      <c r="E246" s="23"/>
    </row>
    <row r="247" spans="5:5" x14ac:dyDescent="0.25">
      <c r="E247" s="23"/>
    </row>
    <row r="248" spans="5:5" x14ac:dyDescent="0.25">
      <c r="E248" s="23"/>
    </row>
    <row r="249" spans="5:5" ht="30" customHeight="1"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ht="30" customHeight="1"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sheetData>
  <sheetProtection password="CC73" sheet="1" objects="1" scenarios="1"/>
  <sortState ref="A12:AY295">
    <sortCondition ref="A11"/>
    <sortCondition ref="C11"/>
  </sortState>
  <conditionalFormatting sqref="H12:I42 H77:I96 H217:I222 H110:I110 H98:I100 H112:I213 H102:I108 H44:I44 H46:I46 H48:I74 H224:I3251 H215:I215">
    <cfRule type="cellIs" dxfId="64" priority="13" stopIfTrue="1" operator="equal">
      <formula>"Manual Input Required"</formula>
    </cfRule>
  </conditionalFormatting>
  <conditionalFormatting sqref="H75:I75">
    <cfRule type="cellIs" dxfId="63" priority="12" stopIfTrue="1" operator="equal">
      <formula>"Manual Input Required"</formula>
    </cfRule>
  </conditionalFormatting>
  <conditionalFormatting sqref="H76:I76">
    <cfRule type="cellIs" dxfId="62" priority="11" stopIfTrue="1" operator="equal">
      <formula>"Manual Input Required"</formula>
    </cfRule>
  </conditionalFormatting>
  <conditionalFormatting sqref="H216:I216">
    <cfRule type="cellIs" dxfId="61" priority="10" stopIfTrue="1" operator="equal">
      <formula>"Manual Input Required"</formula>
    </cfRule>
  </conditionalFormatting>
  <conditionalFormatting sqref="H109:I109">
    <cfRule type="cellIs" dxfId="60" priority="9" stopIfTrue="1" operator="equal">
      <formula>"Manual Input Required"</formula>
    </cfRule>
  </conditionalFormatting>
  <conditionalFormatting sqref="H97:I97">
    <cfRule type="cellIs" dxfId="59" priority="8" stopIfTrue="1" operator="equal">
      <formula>"Manual Input Required"</formula>
    </cfRule>
  </conditionalFormatting>
  <conditionalFormatting sqref="H111:I111">
    <cfRule type="cellIs" dxfId="58" priority="7" stopIfTrue="1" operator="equal">
      <formula>"Manual Input Required"</formula>
    </cfRule>
  </conditionalFormatting>
  <conditionalFormatting sqref="H101:I101">
    <cfRule type="cellIs" dxfId="57" priority="6" stopIfTrue="1" operator="equal">
      <formula>"Manual Input Required"</formula>
    </cfRule>
  </conditionalFormatting>
  <conditionalFormatting sqref="H43:I43">
    <cfRule type="cellIs" dxfId="56" priority="5" stopIfTrue="1" operator="equal">
      <formula>"Manual Input Required"</formula>
    </cfRule>
  </conditionalFormatting>
  <conditionalFormatting sqref="H45:I45">
    <cfRule type="cellIs" dxfId="55" priority="4" stopIfTrue="1" operator="equal">
      <formula>"Manual Input Required"</formula>
    </cfRule>
  </conditionalFormatting>
  <conditionalFormatting sqref="H47:I47">
    <cfRule type="cellIs" dxfId="54" priority="3" stopIfTrue="1" operator="equal">
      <formula>"Manual Input Required"</formula>
    </cfRule>
  </conditionalFormatting>
  <conditionalFormatting sqref="H223:I223">
    <cfRule type="cellIs" dxfId="53" priority="2" stopIfTrue="1" operator="equal">
      <formula>"Manual Input Required"</formula>
    </cfRule>
  </conditionalFormatting>
  <conditionalFormatting sqref="H214:I214">
    <cfRule type="cellIs" dxfId="52"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9"/>
  <sheetViews>
    <sheetView showGridLines="0" zoomScale="70" zoomScaleNormal="70" workbookViewId="0">
      <pane xSplit="4" ySplit="11" topLeftCell="E56"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355</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SUM(J11:J10467)</f>
        <v>145731.87850000002</v>
      </c>
      <c r="K10" s="16">
        <f t="shared" si="0"/>
        <v>337354</v>
      </c>
      <c r="L10" s="16">
        <f t="shared" si="0"/>
        <v>123869</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39.6" x14ac:dyDescent="0.25">
      <c r="A12" s="23" t="s">
        <v>22</v>
      </c>
      <c r="B12" s="23" t="s">
        <v>292</v>
      </c>
      <c r="C12" s="23" t="s">
        <v>293</v>
      </c>
      <c r="D12" s="23" t="s">
        <v>294</v>
      </c>
      <c r="E12" s="23" t="s">
        <v>295</v>
      </c>
      <c r="H12" s="25" t="str">
        <f>IF(F12="","",IF(ISNUMBER(F12)=FALSE,IF(ISERR(FIND(CHAR(10),F12)),J12/MID(F12,FIND(" ",F12)+1,LEN(F2195)),J12/SUBSTITUTE(MID(LEFT(F12,FIND(CHAR(10),F12)),FIND(" ",F12)+1,FIND(CHAR(10),F12)),CHAR(10),"")),J12/F12))</f>
        <v/>
      </c>
      <c r="I12" s="25" t="str">
        <f>IF(G12="","",J12/G12)</f>
        <v/>
      </c>
      <c r="J12" s="25">
        <f>L12*1.1765</f>
        <v>6570.7525000000005</v>
      </c>
      <c r="K12" s="26">
        <v>22340</v>
      </c>
      <c r="L12" s="26">
        <v>5585</v>
      </c>
    </row>
    <row r="13" spans="1:21" ht="39.6" x14ac:dyDescent="0.25">
      <c r="A13" s="23" t="s">
        <v>22</v>
      </c>
      <c r="B13" s="23" t="s">
        <v>314</v>
      </c>
      <c r="C13" s="23" t="s">
        <v>315</v>
      </c>
      <c r="D13" s="23" t="s">
        <v>316</v>
      </c>
      <c r="E13" s="23" t="s">
        <v>295</v>
      </c>
      <c r="H13" s="25" t="str">
        <f>IF(F13="","",IF(ISNUMBER(F13)=FALSE,IF(ISERR(FIND(CHAR(10),F13)),J13/MID(F13,FIND(" ",F13)+1,LEN(F2312)),J13/SUBSTITUTE(MID(LEFT(F13,FIND(CHAR(10),F13)),FIND(" ",F13)+1,FIND(CHAR(10),F13)),CHAR(10),"")),J13/F13))</f>
        <v/>
      </c>
      <c r="I13" s="25" t="str">
        <f>IF(G13="","",J13/G13)</f>
        <v/>
      </c>
      <c r="J13" s="25">
        <f>L13*1.1765</f>
        <v>788.25500000000011</v>
      </c>
      <c r="K13" s="26">
        <v>2680</v>
      </c>
      <c r="L13" s="26">
        <v>670</v>
      </c>
    </row>
    <row r="14" spans="1:21" ht="39.6" x14ac:dyDescent="0.25">
      <c r="A14" s="23" t="s">
        <v>22</v>
      </c>
      <c r="B14" s="23" t="s">
        <v>296</v>
      </c>
      <c r="C14" s="23" t="s">
        <v>297</v>
      </c>
      <c r="D14" s="23" t="s">
        <v>294</v>
      </c>
      <c r="E14" s="23" t="s">
        <v>295</v>
      </c>
      <c r="H14" s="25" t="str">
        <f>IF(F14="","",IF(ISNUMBER(F14)=FALSE,IF(ISERR(FIND(CHAR(10),F14)),J14/MID(F14,FIND(" ",F14)+1,LEN(F2206)),J14/SUBSTITUTE(MID(LEFT(F14,FIND(CHAR(10),F14)),FIND(" ",F14)+1,FIND(CHAR(10),F14)),CHAR(10),"")),J14/F14))</f>
        <v/>
      </c>
      <c r="I14" s="25" t="str">
        <f>IF(G14="","",J14/G14)</f>
        <v/>
      </c>
      <c r="J14" s="25">
        <f>L14*1.1765</f>
        <v>6091.9170000000004</v>
      </c>
      <c r="K14" s="26">
        <v>20712</v>
      </c>
      <c r="L14" s="26">
        <v>5178</v>
      </c>
    </row>
    <row r="15" spans="1:21" ht="39.6" x14ac:dyDescent="0.25">
      <c r="A15" s="23" t="s">
        <v>22</v>
      </c>
      <c r="B15" s="23" t="s">
        <v>320</v>
      </c>
      <c r="C15" s="23" t="s">
        <v>321</v>
      </c>
      <c r="D15" s="23" t="s">
        <v>322</v>
      </c>
      <c r="E15" s="23" t="s">
        <v>295</v>
      </c>
      <c r="H15" s="25" t="str">
        <f>IF(F15="","",IF(ISNUMBER(F15)=FALSE,IF(ISERR(FIND(CHAR(10),F15)),J15/MID(F15,FIND(" ",F15)+1,LEN(F2332)),J15/SUBSTITUTE(MID(LEFT(F15,FIND(CHAR(10),F15)),FIND(" ",F15)+1,FIND(CHAR(10),F15)),CHAR(10),"")),J15/F15))</f>
        <v/>
      </c>
      <c r="I15" s="25" t="str">
        <f>IF(G15="","",J15/G15)</f>
        <v/>
      </c>
      <c r="J15" s="25">
        <f>L15*1.1765</f>
        <v>809.43200000000002</v>
      </c>
      <c r="K15" s="26">
        <v>2752</v>
      </c>
      <c r="L15" s="26">
        <v>688</v>
      </c>
    </row>
    <row r="16" spans="1:21" ht="26.4" x14ac:dyDescent="0.25">
      <c r="A16" s="23" t="s">
        <v>22</v>
      </c>
      <c r="B16" s="23" t="s">
        <v>227</v>
      </c>
      <c r="C16" s="23" t="s">
        <v>228</v>
      </c>
      <c r="D16" s="23" t="s">
        <v>229</v>
      </c>
      <c r="E16" s="23" t="s">
        <v>217</v>
      </c>
      <c r="H16" s="25" t="str">
        <f>IF(F16="","",IF(ISNUMBER(F16)=FALSE,IF(ISERR(FIND(CHAR(10),F16)),J16/MID(F16,FIND(" ",F16)+1,LEN(F1922)),J16/SUBSTITUTE(MID(LEFT(F16,FIND(CHAR(10),F16)),FIND(" ",F16)+1,FIND(CHAR(10),F16)),CHAR(10),"")),J16/F16))</f>
        <v/>
      </c>
      <c r="I16" s="25" t="str">
        <f>IF(G16="","",J16/G16)</f>
        <v/>
      </c>
      <c r="J16" s="25">
        <f>L16*1.1765</f>
        <v>3529.5000000000005</v>
      </c>
      <c r="K16" s="26">
        <v>6000</v>
      </c>
      <c r="L16" s="26">
        <v>3000</v>
      </c>
    </row>
    <row r="17" spans="1:12" ht="26.4" x14ac:dyDescent="0.25">
      <c r="A17" s="23" t="s">
        <v>22</v>
      </c>
      <c r="B17" s="23" t="s">
        <v>224</v>
      </c>
      <c r="C17" s="23" t="s">
        <v>225</v>
      </c>
      <c r="D17" s="23" t="s">
        <v>226</v>
      </c>
      <c r="E17" s="23" t="s">
        <v>217</v>
      </c>
      <c r="H17" s="25" t="str">
        <f>IF(F17="","",IF(ISNUMBER(F17)=FALSE,IF(ISERR(FIND(CHAR(10),F17)),J17/MID(F17,FIND(" ",F17)+1,LEN(F1914)),J17/SUBSTITUTE(MID(LEFT(F17,FIND(CHAR(10),F17)),FIND(" ",F17)+1,FIND(CHAR(10),F17)),CHAR(10),"")),J17/F17))</f>
        <v/>
      </c>
      <c r="I17" s="25" t="str">
        <f>IF(G17="","",J17/G17)</f>
        <v/>
      </c>
      <c r="J17" s="25">
        <f>L17*1.1765</f>
        <v>2529.4750000000004</v>
      </c>
      <c r="K17" s="26">
        <v>4300</v>
      </c>
      <c r="L17" s="26">
        <v>2150</v>
      </c>
    </row>
    <row r="18" spans="1:12" ht="26.4" x14ac:dyDescent="0.25">
      <c r="A18" s="23" t="s">
        <v>23</v>
      </c>
      <c r="B18" s="23" t="s">
        <v>152</v>
      </c>
      <c r="C18" s="23" t="s">
        <v>153</v>
      </c>
      <c r="D18" s="23" t="s">
        <v>154</v>
      </c>
      <c r="E18" s="23" t="s">
        <v>127</v>
      </c>
      <c r="H18" s="25" t="str">
        <f>IF(F18="","",IF(ISNUMBER(F18)=FALSE,IF(ISERR(FIND(CHAR(10),F18)),J18/MID(F18,FIND(" ",F18)+1,LEN(F1542)),J18/SUBSTITUTE(MID(LEFT(F18,FIND(CHAR(10),F18)),FIND(" ",F18)+1,FIND(CHAR(10),F18)),CHAR(10),"")),J18/F18))</f>
        <v/>
      </c>
      <c r="I18" s="25" t="str">
        <f>IF(G18="","",J18/G18)</f>
        <v/>
      </c>
      <c r="J18" s="25">
        <f>L18*1.1765</f>
        <v>529.42500000000007</v>
      </c>
      <c r="K18" s="26">
        <v>900</v>
      </c>
      <c r="L18" s="26">
        <v>450</v>
      </c>
    </row>
    <row r="19" spans="1:12" ht="26.4" x14ac:dyDescent="0.25">
      <c r="A19" s="23" t="s">
        <v>23</v>
      </c>
      <c r="B19" s="23" t="s">
        <v>136</v>
      </c>
      <c r="C19" s="23" t="s">
        <v>137</v>
      </c>
      <c r="D19" s="23" t="s">
        <v>115</v>
      </c>
      <c r="E19" s="23" t="s">
        <v>138</v>
      </c>
      <c r="H19" s="25" t="str">
        <f>IF(F19="","",IF(ISNUMBER(F19)=FALSE,IF(ISERR(FIND(CHAR(10),F19)),J19/MID(F19,FIND(" ",F19)+1,LEN(F1462)),J19/SUBSTITUTE(MID(LEFT(F19,FIND(CHAR(10),F19)),FIND(" ",F19)+1,FIND(CHAR(10),F19)),CHAR(10),"")),J19/F19))</f>
        <v/>
      </c>
      <c r="I19" s="25" t="str">
        <f>IF(G19="","",J19/G19)</f>
        <v/>
      </c>
      <c r="J19" s="25">
        <f>L19*1.1765</f>
        <v>294.125</v>
      </c>
      <c r="K19" s="26">
        <v>500</v>
      </c>
      <c r="L19" s="26">
        <v>250</v>
      </c>
    </row>
    <row r="20" spans="1:12" ht="26.4" x14ac:dyDescent="0.25">
      <c r="A20" s="23" t="s">
        <v>23</v>
      </c>
      <c r="B20" s="23" t="s">
        <v>155</v>
      </c>
      <c r="C20" s="23" t="s">
        <v>156</v>
      </c>
      <c r="D20" s="23" t="s">
        <v>157</v>
      </c>
      <c r="E20" s="23" t="s">
        <v>127</v>
      </c>
      <c r="H20" s="25" t="str">
        <f>IF(F20="","",IF(ISNUMBER(F20)=FALSE,IF(ISERR(FIND(CHAR(10),F20)),J20/MID(F20,FIND(" ",F20)+1,LEN(F1553)),J20/SUBSTITUTE(MID(LEFT(F20,FIND(CHAR(10),F20)),FIND(" ",F20)+1,FIND(CHAR(10),F20)),CHAR(10),"")),J20/F20))</f>
        <v/>
      </c>
      <c r="I20" s="25" t="str">
        <f>IF(G20="","",J20/G20)</f>
        <v/>
      </c>
      <c r="J20" s="25">
        <f>L20*1.1765</f>
        <v>264.71250000000003</v>
      </c>
      <c r="K20" s="26">
        <v>450</v>
      </c>
      <c r="L20" s="26">
        <v>225</v>
      </c>
    </row>
    <row r="21" spans="1:12" ht="26.4" x14ac:dyDescent="0.25">
      <c r="A21" s="23" t="s">
        <v>23</v>
      </c>
      <c r="B21" s="23" t="s">
        <v>128</v>
      </c>
      <c r="C21" s="23" t="s">
        <v>129</v>
      </c>
      <c r="D21" s="23" t="s">
        <v>130</v>
      </c>
      <c r="E21" s="23" t="s">
        <v>131</v>
      </c>
      <c r="H21" s="25" t="str">
        <f>IF(F21="","",IF(ISNUMBER(F21)=FALSE,IF(ISERR(FIND(CHAR(10),F21)),J21/MID(F21,FIND(" ",F21)+1,LEN(F1437)),J21/SUBSTITUTE(MID(LEFT(F21,FIND(CHAR(10),F21)),FIND(" ",F21)+1,FIND(CHAR(10),F21)),CHAR(10),"")),J21/F21))</f>
        <v/>
      </c>
      <c r="I21" s="25" t="str">
        <f>IF(G21="","",J21/G21)</f>
        <v/>
      </c>
      <c r="J21" s="25">
        <f>L21*1.1765</f>
        <v>352.95000000000005</v>
      </c>
      <c r="K21" s="26">
        <v>600</v>
      </c>
      <c r="L21" s="26">
        <v>300</v>
      </c>
    </row>
    <row r="22" spans="1:12" ht="26.4" x14ac:dyDescent="0.25">
      <c r="A22" s="23" t="s">
        <v>23</v>
      </c>
      <c r="B22" s="23" t="s">
        <v>158</v>
      </c>
      <c r="C22" s="23" t="s">
        <v>159</v>
      </c>
      <c r="D22" s="23" t="s">
        <v>160</v>
      </c>
      <c r="E22" s="23" t="s">
        <v>131</v>
      </c>
      <c r="H22" s="25" t="str">
        <f>IF(F22="","",IF(ISNUMBER(F22)=FALSE,IF(ISERR(FIND(CHAR(10),F22)),J22/MID(F22,FIND(" ",F22)+1,LEN(F1564)),J22/SUBSTITUTE(MID(LEFT(F22,FIND(CHAR(10),F22)),FIND(" ",F22)+1,FIND(CHAR(10),F22)),CHAR(10),"")),J22/F22))</f>
        <v/>
      </c>
      <c r="I22" s="25" t="str">
        <f>IF(G22="","",J22/G22)</f>
        <v/>
      </c>
      <c r="J22" s="25">
        <f>L22*1.1765</f>
        <v>500.01250000000005</v>
      </c>
      <c r="K22" s="26">
        <v>850</v>
      </c>
      <c r="L22" s="26">
        <v>425</v>
      </c>
    </row>
    <row r="23" spans="1:12" ht="26.4" x14ac:dyDescent="0.25">
      <c r="A23" s="23" t="s">
        <v>23</v>
      </c>
      <c r="B23" s="23" t="s">
        <v>140</v>
      </c>
      <c r="C23" s="23" t="s">
        <v>141</v>
      </c>
      <c r="D23" s="23" t="s">
        <v>130</v>
      </c>
      <c r="E23" s="23" t="s">
        <v>142</v>
      </c>
      <c r="H23" s="25" t="str">
        <f>IF(F23="","",IF(ISNUMBER(F23)=FALSE,IF(ISERR(FIND(CHAR(10),F23)),J23/MID(F23,FIND(" ",F23)+1,LEN(F1484)),J23/SUBSTITUTE(MID(LEFT(F23,FIND(CHAR(10),F23)),FIND(" ",F23)+1,FIND(CHAR(10),F23)),CHAR(10),"")),J23/F23))</f>
        <v/>
      </c>
      <c r="I23" s="25" t="str">
        <f>IF(G23="","",J23/G23)</f>
        <v/>
      </c>
      <c r="J23" s="25">
        <f>L23*1.1765</f>
        <v>352.95000000000005</v>
      </c>
      <c r="K23" s="26">
        <v>600</v>
      </c>
      <c r="L23" s="26">
        <v>300</v>
      </c>
    </row>
    <row r="24" spans="1:12" ht="26.4" x14ac:dyDescent="0.25">
      <c r="A24" s="23" t="s">
        <v>23</v>
      </c>
      <c r="B24" s="23" t="s">
        <v>147</v>
      </c>
      <c r="C24" s="23" t="s">
        <v>148</v>
      </c>
      <c r="D24" s="23" t="s">
        <v>130</v>
      </c>
      <c r="E24" s="23" t="s">
        <v>131</v>
      </c>
      <c r="H24" s="25" t="str">
        <f>IF(F24="","",IF(ISNUMBER(F24)=FALSE,IF(ISERR(FIND(CHAR(10),F24)),J24/MID(F24,FIND(" ",F24)+1,LEN(F1530)),J24/SUBSTITUTE(MID(LEFT(F24,FIND(CHAR(10),F24)),FIND(" ",F24)+1,FIND(CHAR(10),F24)),CHAR(10),"")),J24/F24))</f>
        <v/>
      </c>
      <c r="I24" s="25" t="str">
        <f>IF(G24="","",J24/G24)</f>
        <v/>
      </c>
      <c r="J24" s="25">
        <f>L24*1.1765</f>
        <v>352.95000000000005</v>
      </c>
      <c r="K24" s="26">
        <v>600</v>
      </c>
      <c r="L24" s="26">
        <v>300</v>
      </c>
    </row>
    <row r="25" spans="1:12" ht="26.4" x14ac:dyDescent="0.25">
      <c r="A25" s="23" t="s">
        <v>23</v>
      </c>
      <c r="B25" s="23" t="s">
        <v>120</v>
      </c>
      <c r="C25" s="23" t="s">
        <v>121</v>
      </c>
      <c r="D25" s="23" t="s">
        <v>122</v>
      </c>
      <c r="E25" s="23" t="s">
        <v>123</v>
      </c>
      <c r="H25" s="25" t="str">
        <f>IF(F25="","",IF(ISNUMBER(F25)=FALSE,IF(ISERR(FIND(CHAR(10),F25)),J25/MID(F25,FIND(" ",F25)+1,LEN(F1423)),J25/SUBSTITUTE(MID(LEFT(F25,FIND(CHAR(10),F25)),FIND(" ",F25)+1,FIND(CHAR(10),F25)),CHAR(10),"")),J25/F25))</f>
        <v/>
      </c>
      <c r="I25" s="25" t="str">
        <f>IF(G25="","",J25/G25)</f>
        <v/>
      </c>
      <c r="J25" s="25">
        <f>L25*1.1765</f>
        <v>558.83750000000009</v>
      </c>
      <c r="K25" s="26">
        <v>950</v>
      </c>
      <c r="L25" s="26">
        <v>475</v>
      </c>
    </row>
    <row r="26" spans="1:12" ht="26.4" x14ac:dyDescent="0.25">
      <c r="A26" s="23" t="s">
        <v>23</v>
      </c>
      <c r="B26" s="23" t="s">
        <v>214</v>
      </c>
      <c r="C26" s="23" t="s">
        <v>215</v>
      </c>
      <c r="D26" s="23" t="s">
        <v>216</v>
      </c>
      <c r="E26" s="23" t="s">
        <v>217</v>
      </c>
      <c r="H26" s="25" t="str">
        <f>IF(F26="","",IF(ISNUMBER(F26)=FALSE,IF(ISERR(FIND(CHAR(10),F26)),J26/MID(F26,FIND(" ",F26)+1,LEN(F1896)),J26/SUBSTITUTE(MID(LEFT(F26,FIND(CHAR(10),F26)),FIND(" ",F26)+1,FIND(CHAR(10),F26)),CHAR(10),"")),J26/F26))</f>
        <v/>
      </c>
      <c r="I26" s="25" t="str">
        <f>IF(G26="","",J26/G26)</f>
        <v/>
      </c>
      <c r="J26" s="25">
        <f>L26*1.1765</f>
        <v>3235.3750000000005</v>
      </c>
      <c r="K26" s="26">
        <v>5500</v>
      </c>
      <c r="L26" s="26">
        <v>2750</v>
      </c>
    </row>
    <row r="27" spans="1:12" ht="26.4" x14ac:dyDescent="0.25">
      <c r="A27" s="23" t="s">
        <v>23</v>
      </c>
      <c r="B27" s="23" t="s">
        <v>161</v>
      </c>
      <c r="C27" s="23" t="s">
        <v>162</v>
      </c>
      <c r="D27" s="23" t="s">
        <v>163</v>
      </c>
      <c r="E27" s="23" t="s">
        <v>164</v>
      </c>
      <c r="H27" s="25" t="str">
        <f>IF(F27="","",IF(ISNUMBER(F27)=FALSE,IF(ISERR(FIND(CHAR(10),F27)),J27/MID(F27,FIND(" ",F27)+1,LEN(F1587)),J27/SUBSTITUTE(MID(LEFT(F27,FIND(CHAR(10),F27)),FIND(" ",F27)+1,FIND(CHAR(10),F27)),CHAR(10),"")),J27/F27))</f>
        <v/>
      </c>
      <c r="I27" s="25" t="str">
        <f>IF(G27="","",J27/G27)</f>
        <v/>
      </c>
      <c r="J27" s="25">
        <f>L27*1.1765</f>
        <v>470.6</v>
      </c>
      <c r="K27" s="26">
        <v>800</v>
      </c>
      <c r="L27" s="26">
        <v>400</v>
      </c>
    </row>
    <row r="28" spans="1:12" ht="26.4" x14ac:dyDescent="0.25">
      <c r="A28" s="23" t="s">
        <v>23</v>
      </c>
      <c r="B28" s="23" t="s">
        <v>165</v>
      </c>
      <c r="C28" s="23" t="s">
        <v>166</v>
      </c>
      <c r="D28" s="23" t="s">
        <v>122</v>
      </c>
      <c r="E28" s="23" t="s">
        <v>167</v>
      </c>
      <c r="H28" s="25" t="str">
        <f>IF(F28="","",IF(ISNUMBER(F28)=FALSE,IF(ISERR(FIND(CHAR(10),F28)),J28/MID(F28,FIND(" ",F28)+1,LEN(F1597)),J28/SUBSTITUTE(MID(LEFT(F28,FIND(CHAR(10),F28)),FIND(" ",F28)+1,FIND(CHAR(10),F28)),CHAR(10),"")),J28/F28))</f>
        <v/>
      </c>
      <c r="I28" s="25" t="str">
        <f>IF(G28="","",J28/G28)</f>
        <v/>
      </c>
      <c r="J28" s="25">
        <f>L28*1.1765</f>
        <v>558.83750000000009</v>
      </c>
      <c r="K28" s="26">
        <v>950</v>
      </c>
      <c r="L28" s="26">
        <v>475</v>
      </c>
    </row>
    <row r="29" spans="1:12" ht="26.4" x14ac:dyDescent="0.25">
      <c r="A29" s="23" t="s">
        <v>23</v>
      </c>
      <c r="B29" s="23" t="s">
        <v>168</v>
      </c>
      <c r="C29" s="23" t="s">
        <v>169</v>
      </c>
      <c r="D29" s="23" t="s">
        <v>139</v>
      </c>
      <c r="E29" s="23" t="s">
        <v>127</v>
      </c>
      <c r="H29" s="25" t="str">
        <f>IF(F29="","",IF(ISNUMBER(F29)=FALSE,IF(ISERR(FIND(CHAR(10),F29)),J29/MID(F29,FIND(" ",F29)+1,LEN(F1607)),J29/SUBSTITUTE(MID(LEFT(F29,FIND(CHAR(10),F29)),FIND(" ",F29)+1,FIND(CHAR(10),F29)),CHAR(10),"")),J29/F29))</f>
        <v/>
      </c>
      <c r="I29" s="25" t="str">
        <f>IF(G29="","",J29/G29)</f>
        <v/>
      </c>
      <c r="J29" s="25">
        <f>L29*1.1765</f>
        <v>411.77500000000003</v>
      </c>
      <c r="K29" s="26">
        <v>700</v>
      </c>
      <c r="L29" s="26">
        <v>350</v>
      </c>
    </row>
    <row r="30" spans="1:12" ht="26.4" x14ac:dyDescent="0.25">
      <c r="A30" s="23" t="s">
        <v>23</v>
      </c>
      <c r="B30" s="23" t="s">
        <v>170</v>
      </c>
      <c r="C30" s="23" t="s">
        <v>171</v>
      </c>
      <c r="D30" s="23" t="s">
        <v>139</v>
      </c>
      <c r="E30" s="23" t="s">
        <v>172</v>
      </c>
      <c r="H30" s="25" t="str">
        <f>IF(F30="","",IF(ISNUMBER(F30)=FALSE,IF(ISERR(FIND(CHAR(10),F30)),J30/MID(F30,FIND(" ",F30)+1,LEN(F1617)),J30/SUBSTITUTE(MID(LEFT(F30,FIND(CHAR(10),F30)),FIND(" ",F30)+1,FIND(CHAR(10),F30)),CHAR(10),"")),J30/F30))</f>
        <v/>
      </c>
      <c r="I30" s="25" t="str">
        <f>IF(G30="","",J30/G30)</f>
        <v/>
      </c>
      <c r="J30" s="25">
        <f>L30*1.1765</f>
        <v>411.77500000000003</v>
      </c>
      <c r="K30" s="26">
        <v>700</v>
      </c>
      <c r="L30" s="26">
        <v>350</v>
      </c>
    </row>
    <row r="31" spans="1:12" ht="26.4" x14ac:dyDescent="0.25">
      <c r="A31" s="23" t="s">
        <v>23</v>
      </c>
      <c r="B31" s="23" t="s">
        <v>173</v>
      </c>
      <c r="C31" s="23" t="s">
        <v>174</v>
      </c>
      <c r="D31" s="23" t="s">
        <v>175</v>
      </c>
      <c r="E31" s="23" t="s">
        <v>164</v>
      </c>
      <c r="H31" s="25" t="str">
        <f>IF(F31="","",IF(ISNUMBER(F31)=FALSE,IF(ISERR(FIND(CHAR(10),F31)),J31/MID(F31,FIND(" ",F31)+1,LEN(F1627)),J31/SUBSTITUTE(MID(LEFT(F31,FIND(CHAR(10),F31)),FIND(" ",F31)+1,FIND(CHAR(10),F31)),CHAR(10),"")),J31/F31))</f>
        <v/>
      </c>
      <c r="I31" s="25" t="str">
        <f>IF(G31="","",J31/G31)</f>
        <v/>
      </c>
      <c r="J31" s="25">
        <f>L31*1.1765</f>
        <v>382.36250000000001</v>
      </c>
      <c r="K31" s="26">
        <v>650</v>
      </c>
      <c r="L31" s="26">
        <v>325</v>
      </c>
    </row>
    <row r="32" spans="1:12" ht="26.4" x14ac:dyDescent="0.25">
      <c r="A32" s="23" t="s">
        <v>23</v>
      </c>
      <c r="B32" s="23" t="s">
        <v>149</v>
      </c>
      <c r="C32" s="23" t="s">
        <v>150</v>
      </c>
      <c r="D32" s="23" t="s">
        <v>151</v>
      </c>
      <c r="E32" s="23" t="s">
        <v>127</v>
      </c>
      <c r="H32" s="25" t="str">
        <f>IF(F32="","",IF(ISNUMBER(F32)=FALSE,IF(ISERR(FIND(CHAR(10),F32)),J32/MID(F32,FIND(" ",F32)+1,LEN(F1547)),J32/SUBSTITUTE(MID(LEFT(F32,FIND(CHAR(10),F32)),FIND(" ",F32)+1,FIND(CHAR(10),F32)),CHAR(10),"")),J32/F32))</f>
        <v/>
      </c>
      <c r="I32" s="25" t="str">
        <f>IF(G32="","",J32/G32)</f>
        <v/>
      </c>
      <c r="J32" s="25">
        <f>L32*1.1765</f>
        <v>588.25</v>
      </c>
      <c r="K32" s="26">
        <v>1000</v>
      </c>
      <c r="L32" s="26">
        <v>500</v>
      </c>
    </row>
    <row r="33" spans="1:12" ht="26.4" x14ac:dyDescent="0.25">
      <c r="A33" s="23" t="s">
        <v>23</v>
      </c>
      <c r="B33" s="23" t="s">
        <v>124</v>
      </c>
      <c r="C33" s="23" t="s">
        <v>125</v>
      </c>
      <c r="D33" s="23" t="s">
        <v>126</v>
      </c>
      <c r="E33" s="23" t="s">
        <v>127</v>
      </c>
      <c r="H33" s="25" t="str">
        <f>IF(F33="","",IF(ISNUMBER(F33)=FALSE,IF(ISERR(FIND(CHAR(10),F33)),J33/MID(F33,FIND(" ",F33)+1,LEN(F1440)),J33/SUBSTITUTE(MID(LEFT(F33,FIND(CHAR(10),F33)),FIND(" ",F33)+1,FIND(CHAR(10),F33)),CHAR(10),"")),J33/F33))</f>
        <v/>
      </c>
      <c r="I33" s="25" t="str">
        <f>IF(G33="","",J33/G33)</f>
        <v/>
      </c>
      <c r="J33" s="25">
        <f>L33*1.1765</f>
        <v>235.3</v>
      </c>
      <c r="K33" s="26">
        <v>400</v>
      </c>
      <c r="L33" s="26">
        <v>200</v>
      </c>
    </row>
    <row r="34" spans="1:12" ht="47.25" customHeight="1" x14ac:dyDescent="0.25">
      <c r="A34" s="23" t="s">
        <v>23</v>
      </c>
      <c r="B34" s="23" t="s">
        <v>145</v>
      </c>
      <c r="C34" s="23" t="s">
        <v>146</v>
      </c>
      <c r="D34" s="23" t="s">
        <v>126</v>
      </c>
      <c r="E34" s="23" t="s">
        <v>131</v>
      </c>
      <c r="H34" s="25" t="str">
        <f>IF(F34="","",IF(ISNUMBER(F34)=FALSE,IF(ISERR(FIND(CHAR(10),F34)),J34/MID(F34,FIND(" ",F34)+1,LEN(F1522)),J34/SUBSTITUTE(MID(LEFT(F34,FIND(CHAR(10),F34)),FIND(" ",F34)+1,FIND(CHAR(10),F34)),CHAR(10),"")),J34/F34))</f>
        <v/>
      </c>
      <c r="I34" s="25" t="str">
        <f>IF(G34="","",J34/G34)</f>
        <v/>
      </c>
      <c r="J34" s="25">
        <f>L34*1.1765</f>
        <v>235.3</v>
      </c>
      <c r="K34" s="26">
        <v>400</v>
      </c>
      <c r="L34" s="26">
        <v>200</v>
      </c>
    </row>
    <row r="35" spans="1:12" ht="26.4" x14ac:dyDescent="0.25">
      <c r="A35" s="23" t="s">
        <v>23</v>
      </c>
      <c r="B35" s="23" t="s">
        <v>133</v>
      </c>
      <c r="C35" s="23" t="s">
        <v>134</v>
      </c>
      <c r="D35" s="23" t="s">
        <v>130</v>
      </c>
      <c r="E35" s="23" t="s">
        <v>135</v>
      </c>
      <c r="H35" s="25" t="str">
        <f>IF(F35="","",IF(ISNUMBER(F35)=FALSE,IF(ISERR(FIND(CHAR(10),F35)),J35/MID(F35,FIND(" ",F35)+1,LEN(F1469)),J35/SUBSTITUTE(MID(LEFT(F35,FIND(CHAR(10),F35)),FIND(" ",F35)+1,FIND(CHAR(10),F35)),CHAR(10),"")),J35/F35))</f>
        <v/>
      </c>
      <c r="I35" s="25" t="str">
        <f>IF(G35="","",J35/G35)</f>
        <v/>
      </c>
      <c r="J35" s="25">
        <f>L35*1.1765</f>
        <v>352.95000000000005</v>
      </c>
      <c r="K35" s="26">
        <v>600</v>
      </c>
      <c r="L35" s="26">
        <v>300</v>
      </c>
    </row>
    <row r="36" spans="1:12" ht="26.4" x14ac:dyDescent="0.25">
      <c r="A36" s="23" t="s">
        <v>23</v>
      </c>
      <c r="B36" s="23" t="s">
        <v>176</v>
      </c>
      <c r="C36" s="23" t="s">
        <v>177</v>
      </c>
      <c r="D36" s="23" t="s">
        <v>119</v>
      </c>
      <c r="E36" s="23" t="s">
        <v>167</v>
      </c>
      <c r="H36" s="25" t="str">
        <f>IF(F36="","",IF(ISNUMBER(F36)=FALSE,IF(ISERR(FIND(CHAR(10),F36)),J36/MID(F36,FIND(" ",F36)+1,LEN(F1641)),J36/SUBSTITUTE(MID(LEFT(F36,FIND(CHAR(10),F36)),FIND(" ",F36)+1,FIND(CHAR(10),F36)),CHAR(10),"")),J36/F36))</f>
        <v/>
      </c>
      <c r="I36" s="25" t="str">
        <f>IF(G36="","",J36/G36)</f>
        <v/>
      </c>
      <c r="J36" s="25">
        <f>L36*1.1765</f>
        <v>441.18750000000006</v>
      </c>
      <c r="K36" s="26">
        <v>750</v>
      </c>
      <c r="L36" s="26">
        <v>375</v>
      </c>
    </row>
    <row r="37" spans="1:12" ht="26.4" x14ac:dyDescent="0.25">
      <c r="A37" s="23" t="s">
        <v>23</v>
      </c>
      <c r="B37" s="23" t="s">
        <v>143</v>
      </c>
      <c r="C37" s="23" t="s">
        <v>144</v>
      </c>
      <c r="D37" s="23" t="s">
        <v>130</v>
      </c>
      <c r="E37" s="23" t="s">
        <v>132</v>
      </c>
      <c r="H37" s="25" t="str">
        <f>IF(F37="","",IF(ISNUMBER(F37)=FALSE,IF(ISERR(FIND(CHAR(10),F37)),J37/MID(F37,FIND(" ",F37)+1,LEN(F1507)),J37/SUBSTITUTE(MID(LEFT(F37,FIND(CHAR(10),F37)),FIND(" ",F37)+1,FIND(CHAR(10),F37)),CHAR(10),"")),J37/F37))</f>
        <v/>
      </c>
      <c r="I37" s="25" t="str">
        <f>IF(G37="","",J37/G37)</f>
        <v/>
      </c>
      <c r="J37" s="25">
        <f>L37*1.1765</f>
        <v>352.95000000000005</v>
      </c>
      <c r="K37" s="26">
        <v>600</v>
      </c>
      <c r="L37" s="26">
        <v>300</v>
      </c>
    </row>
    <row r="38" spans="1:12" ht="26.4" x14ac:dyDescent="0.25">
      <c r="A38" s="23" t="s">
        <v>23</v>
      </c>
      <c r="B38" s="23" t="s">
        <v>218</v>
      </c>
      <c r="C38" s="23" t="s">
        <v>219</v>
      </c>
      <c r="D38" s="23" t="s">
        <v>220</v>
      </c>
      <c r="E38" s="23" t="s">
        <v>217</v>
      </c>
      <c r="H38" s="25" t="str">
        <f>IF(F38="","",IF(ISNUMBER(F38)=FALSE,IF(ISERR(FIND(CHAR(10),F38)),J38/MID(F38,FIND(" ",F38)+1,LEN(F1917)),J38/SUBSTITUTE(MID(LEFT(F38,FIND(CHAR(10),F38)),FIND(" ",F38)+1,FIND(CHAR(10),F38)),CHAR(10),"")),J38/F38))</f>
        <v/>
      </c>
      <c r="I38" s="25" t="str">
        <f>IF(G38="","",J38/G38)</f>
        <v/>
      </c>
      <c r="J38" s="25">
        <f>L38*1.1765</f>
        <v>2353</v>
      </c>
      <c r="K38" s="26">
        <v>4000</v>
      </c>
      <c r="L38" s="26">
        <v>2000</v>
      </c>
    </row>
    <row r="39" spans="1:12" ht="26.4" x14ac:dyDescent="0.25">
      <c r="A39" s="23" t="s">
        <v>23</v>
      </c>
      <c r="B39" s="23" t="s">
        <v>113</v>
      </c>
      <c r="C39" s="23" t="s">
        <v>114</v>
      </c>
      <c r="D39" s="23" t="s">
        <v>115</v>
      </c>
      <c r="E39" s="23" t="s">
        <v>116</v>
      </c>
      <c r="H39" s="25" t="str">
        <f>IF(F39="","",IF(ISNUMBER(F39)=FALSE,IF(ISERR(FIND(CHAR(10),F39)),J39/MID(F39,FIND(" ",F39)+1,LEN(F1410)),J39/SUBSTITUTE(MID(LEFT(F39,FIND(CHAR(10),F39)),FIND(" ",F39)+1,FIND(CHAR(10),F39)),CHAR(10),"")),J39/F39))</f>
        <v/>
      </c>
      <c r="I39" s="25" t="str">
        <f>IF(G39="","",J39/G39)</f>
        <v/>
      </c>
      <c r="J39" s="25">
        <f>L39*1.1765</f>
        <v>294.125</v>
      </c>
      <c r="K39" s="26">
        <v>500</v>
      </c>
      <c r="L39" s="26">
        <v>250</v>
      </c>
    </row>
    <row r="40" spans="1:12" ht="26.4" x14ac:dyDescent="0.25">
      <c r="A40" s="23" t="s">
        <v>23</v>
      </c>
      <c r="B40" s="23" t="s">
        <v>117</v>
      </c>
      <c r="C40" s="23" t="s">
        <v>118</v>
      </c>
      <c r="D40" s="23" t="s">
        <v>115</v>
      </c>
      <c r="E40" s="23" t="s">
        <v>116</v>
      </c>
      <c r="H40" s="25" t="str">
        <f>IF(F40="","",IF(ISNUMBER(F40)=FALSE,IF(ISERR(FIND(CHAR(10),F40)),J40/MID(F40,FIND(" ",F40)+1,LEN(F1420)),J40/SUBSTITUTE(MID(LEFT(F40,FIND(CHAR(10),F40)),FIND(" ",F40)+1,FIND(CHAR(10),F40)),CHAR(10),"")),J40/F40))</f>
        <v/>
      </c>
      <c r="I40" s="25" t="str">
        <f>IF(G40="","",J40/G40)</f>
        <v/>
      </c>
      <c r="J40" s="25">
        <f>L40*1.1765</f>
        <v>294.125</v>
      </c>
      <c r="K40" s="26">
        <v>500</v>
      </c>
      <c r="L40" s="26">
        <v>250</v>
      </c>
    </row>
    <row r="41" spans="1:12" ht="26.4" x14ac:dyDescent="0.25">
      <c r="A41" s="23" t="s">
        <v>23</v>
      </c>
      <c r="B41" s="23" t="s">
        <v>178</v>
      </c>
      <c r="C41" s="23" t="s">
        <v>179</v>
      </c>
      <c r="D41" s="23" t="s">
        <v>180</v>
      </c>
      <c r="E41" s="23" t="s">
        <v>181</v>
      </c>
      <c r="H41" s="25" t="str">
        <f>IF(F41="","",IF(ISNUMBER(F41)=FALSE,IF(ISERR(FIND(CHAR(10),F41)),J41/MID(F41,FIND(" ",F41)+1,LEN(F1655)),J41/SUBSTITUTE(MID(LEFT(F41,FIND(CHAR(10),F41)),FIND(" ",F41)+1,FIND(CHAR(10),F41)),CHAR(10),"")),J41/F41))</f>
        <v/>
      </c>
      <c r="I41" s="25" t="str">
        <f>IF(G41="","",J41/G41)</f>
        <v/>
      </c>
      <c r="J41" s="25">
        <f>L41*1.1765</f>
        <v>794.13750000000005</v>
      </c>
      <c r="K41" s="26">
        <v>1350</v>
      </c>
      <c r="L41" s="26">
        <v>675</v>
      </c>
    </row>
    <row r="42" spans="1:12" ht="26.4" x14ac:dyDescent="0.25">
      <c r="A42" s="23" t="s">
        <v>23</v>
      </c>
      <c r="B42" s="23" t="s">
        <v>182</v>
      </c>
      <c r="C42" s="23" t="s">
        <v>183</v>
      </c>
      <c r="D42" s="23" t="s">
        <v>180</v>
      </c>
      <c r="E42" s="23" t="s">
        <v>127</v>
      </c>
      <c r="H42" s="25" t="str">
        <f>IF(F42="","",IF(ISNUMBER(F42)=FALSE,IF(ISERR(FIND(CHAR(10),F42)),J42/MID(F42,FIND(" ",F42)+1,LEN(F1665)),J42/SUBSTITUTE(MID(LEFT(F42,FIND(CHAR(10),F42)),FIND(" ",F42)+1,FIND(CHAR(10),F42)),CHAR(10),"")),J42/F42))</f>
        <v/>
      </c>
      <c r="I42" s="25" t="str">
        <f>IF(G42="","",J42/G42)</f>
        <v/>
      </c>
      <c r="J42" s="25">
        <f>L42*1.1765</f>
        <v>794.13750000000005</v>
      </c>
      <c r="K42" s="26">
        <v>1350</v>
      </c>
      <c r="L42" s="26">
        <v>675</v>
      </c>
    </row>
    <row r="43" spans="1:12" ht="66" x14ac:dyDescent="0.25">
      <c r="A43" s="23" t="s">
        <v>23</v>
      </c>
      <c r="B43" s="23" t="s">
        <v>345</v>
      </c>
      <c r="C43" s="23" t="s">
        <v>346</v>
      </c>
      <c r="D43" s="23" t="s">
        <v>347</v>
      </c>
      <c r="E43" s="23" t="s">
        <v>344</v>
      </c>
      <c r="H43" s="25" t="str">
        <f>IF(F43="","",IF(ISNUMBER(F43)=FALSE,IF(ISERR(FIND(CHAR(10),F43)),J43/MID(F43,FIND(" ",F43)+1,LEN(F2567)),J43/SUBSTITUTE(MID(LEFT(F43,FIND(CHAR(10),F43)),FIND(" ",F43)+1,FIND(CHAR(10),F43)),CHAR(10),"")),J43/F43))</f>
        <v/>
      </c>
      <c r="I43" s="25" t="str">
        <f>IF(G43="","",J43/G43)</f>
        <v/>
      </c>
      <c r="J43" s="25">
        <f>L43*1.1765</f>
        <v>11176.750000000002</v>
      </c>
      <c r="K43" s="26">
        <v>23632</v>
      </c>
      <c r="L43" s="26">
        <v>9500</v>
      </c>
    </row>
    <row r="44" spans="1:12" ht="39.6" x14ac:dyDescent="0.25">
      <c r="A44" s="23" t="s">
        <v>23</v>
      </c>
      <c r="B44" s="23" t="s">
        <v>306</v>
      </c>
      <c r="C44" s="23" t="s">
        <v>307</v>
      </c>
      <c r="D44" s="23" t="s">
        <v>294</v>
      </c>
      <c r="E44" s="23" t="s">
        <v>295</v>
      </c>
      <c r="H44" s="25" t="str">
        <f>IF(F44="","",IF(ISNUMBER(F44)=FALSE,IF(ISERR(FIND(CHAR(10),F44)),J44/MID(F44,FIND(" ",F44)+1,LEN(F2298)),J44/SUBSTITUTE(MID(LEFT(F44,FIND(CHAR(10),F44)),FIND(" ",F44)+1,FIND(CHAR(10),F44)),CHAR(10),"")),J44/F44))</f>
        <v/>
      </c>
      <c r="I44" s="25" t="str">
        <f>IF(G44="","",J44/G44)</f>
        <v/>
      </c>
      <c r="J44" s="25">
        <f>L44*1.1765</f>
        <v>8131.9680000000008</v>
      </c>
      <c r="K44" s="26">
        <v>27648</v>
      </c>
      <c r="L44" s="26">
        <v>6912</v>
      </c>
    </row>
    <row r="45" spans="1:12" ht="66" x14ac:dyDescent="0.25">
      <c r="A45" s="23" t="s">
        <v>24</v>
      </c>
      <c r="B45" s="23" t="s">
        <v>280</v>
      </c>
      <c r="C45" s="23" t="s">
        <v>281</v>
      </c>
      <c r="D45" s="23" t="s">
        <v>282</v>
      </c>
      <c r="E45" s="23" t="s">
        <v>256</v>
      </c>
      <c r="H45" s="25" t="str">
        <f>IF(F45="","",IF(ISNUMBER(F45)=FALSE,IF(ISERR(FIND(CHAR(10),F45)),J45/MID(F45,FIND(" ",F45)+1,LEN(F2192)),J45/SUBSTITUTE(MID(LEFT(F45,FIND(CHAR(10),F45)),FIND(" ",F45)+1,FIND(CHAR(10),F45)),CHAR(10),"")),J45/F45))</f>
        <v/>
      </c>
      <c r="I45" s="25" t="str">
        <f>IF(G45="","",J45/G45)</f>
        <v/>
      </c>
      <c r="J45" s="25">
        <f>L45*1.1765</f>
        <v>5541.3150000000005</v>
      </c>
      <c r="K45" s="26">
        <v>9420</v>
      </c>
      <c r="L45" s="26">
        <v>4710</v>
      </c>
    </row>
    <row r="46" spans="1:12" ht="92.4" x14ac:dyDescent="0.25">
      <c r="A46" s="23" t="s">
        <v>21</v>
      </c>
      <c r="B46" s="23" t="s">
        <v>247</v>
      </c>
      <c r="C46" s="23" t="s">
        <v>248</v>
      </c>
      <c r="D46" s="23" t="s">
        <v>249</v>
      </c>
      <c r="E46" s="23" t="s">
        <v>250</v>
      </c>
      <c r="H46" s="25" t="str">
        <f>IF(F46="","",IF(ISNUMBER(F46)=FALSE,IF(ISERR(FIND(CHAR(10),F46)),J46/MID(F46,FIND(" ",F46)+1,LEN(F2059)),J46/SUBSTITUTE(MID(LEFT(F46,FIND(CHAR(10),F46)),FIND(" ",F46)+1,FIND(CHAR(10),F46)),CHAR(10),"")),J46/F46))</f>
        <v/>
      </c>
      <c r="I46" s="25" t="str">
        <f>IF(G46="","",J46/G46)</f>
        <v/>
      </c>
      <c r="J46" s="25">
        <f>L46*1.1765</f>
        <v>9059.0500000000011</v>
      </c>
      <c r="K46" s="26">
        <v>15423</v>
      </c>
      <c r="L46" s="26">
        <v>7700</v>
      </c>
    </row>
    <row r="47" spans="1:12" ht="79.2" x14ac:dyDescent="0.25">
      <c r="A47" s="23" t="s">
        <v>21</v>
      </c>
      <c r="B47" s="23" t="s">
        <v>251</v>
      </c>
      <c r="C47" s="23" t="s">
        <v>252</v>
      </c>
      <c r="D47" s="23" t="s">
        <v>249</v>
      </c>
      <c r="E47" s="23" t="s">
        <v>250</v>
      </c>
      <c r="H47" s="25" t="str">
        <f>IF(F47="","",IF(ISNUMBER(F47)=FALSE,IF(ISERR(FIND(CHAR(10),F47)),J47/MID(F47,FIND(" ",F47)+1,LEN(F2069)),J47/SUBSTITUTE(MID(LEFT(F47,FIND(CHAR(10),F47)),FIND(" ",F47)+1,FIND(CHAR(10),F47)),CHAR(10),"")),J47/F47))</f>
        <v/>
      </c>
      <c r="I47" s="25" t="str">
        <f>IF(G47="","",J47/G47)</f>
        <v/>
      </c>
      <c r="J47" s="25">
        <f>L47*1.1765</f>
        <v>6429.5725000000002</v>
      </c>
      <c r="K47" s="26">
        <v>10931</v>
      </c>
      <c r="L47" s="26">
        <v>5465</v>
      </c>
    </row>
    <row r="48" spans="1:12" ht="39.6" x14ac:dyDescent="0.25">
      <c r="A48" s="23" t="s">
        <v>21</v>
      </c>
      <c r="B48" s="23" t="s">
        <v>298</v>
      </c>
      <c r="C48" s="23" t="s">
        <v>299</v>
      </c>
      <c r="D48" s="23" t="s">
        <v>294</v>
      </c>
      <c r="E48" s="23" t="s">
        <v>295</v>
      </c>
      <c r="H48" s="25" t="str">
        <f>IF(F48="","",IF(ISNUMBER(F48)=FALSE,IF(ISERR(FIND(CHAR(10),F48)),J48/MID(F48,FIND(" ",F48)+1,LEN(F2257)),J48/SUBSTITUTE(MID(LEFT(F48,FIND(CHAR(10),F48)),FIND(" ",F48)+1,FIND(CHAR(10),F48)),CHAR(10),"")),J48/F48))</f>
        <v/>
      </c>
      <c r="I48" s="25" t="str">
        <f>IF(G48="","",J48/G48)</f>
        <v/>
      </c>
      <c r="J48" s="25">
        <f>L48*1.1765</f>
        <v>4391.2862500000001</v>
      </c>
      <c r="K48" s="26">
        <v>14930</v>
      </c>
      <c r="L48" s="26">
        <v>3732.5</v>
      </c>
    </row>
    <row r="49" spans="1:12" ht="63.75" customHeight="1" x14ac:dyDescent="0.25">
      <c r="A49" s="23" t="s">
        <v>25</v>
      </c>
      <c r="B49" s="23" t="s">
        <v>312</v>
      </c>
      <c r="C49" s="23" t="s">
        <v>313</v>
      </c>
      <c r="D49" s="23" t="s">
        <v>294</v>
      </c>
      <c r="E49" s="23" t="s">
        <v>295</v>
      </c>
      <c r="H49" s="25" t="str">
        <f>IF(F49="","",IF(ISNUMBER(F49)=FALSE,IF(ISERR(FIND(CHAR(10),F49)),J49/MID(F49,FIND(" ",F49)+1,LEN(F2330)),J49/SUBSTITUTE(MID(LEFT(F49,FIND(CHAR(10),F49)),FIND(" ",F49)+1,FIND(CHAR(10),F49)),CHAR(10),"")),J49/F49))</f>
        <v/>
      </c>
      <c r="I49" s="25" t="str">
        <f>IF(G49="","",J49/G49)</f>
        <v/>
      </c>
      <c r="J49" s="25">
        <f>L49*1.1765</f>
        <v>2651.8310000000001</v>
      </c>
      <c r="K49" s="26">
        <v>9016</v>
      </c>
      <c r="L49" s="26">
        <v>2254</v>
      </c>
    </row>
    <row r="50" spans="1:12" ht="54" customHeight="1" x14ac:dyDescent="0.25">
      <c r="A50" s="23" t="s">
        <v>25</v>
      </c>
      <c r="B50" s="23" t="s">
        <v>287</v>
      </c>
      <c r="C50" s="23" t="s">
        <v>288</v>
      </c>
      <c r="D50" s="23" t="s">
        <v>289</v>
      </c>
      <c r="E50" s="23" t="s">
        <v>290</v>
      </c>
      <c r="H50" s="25" t="str">
        <f>IF(F50="","",IF(ISNUMBER(F50)=FALSE,IF(ISERR(FIND(CHAR(10),F50)),J50/MID(F50,FIND(" ",F50)+1,LEN(F2215)),J50/SUBSTITUTE(MID(LEFT(F50,FIND(CHAR(10),F50)),FIND(" ",F50)+1,FIND(CHAR(10),F50)),CHAR(10),"")),J50/F50))</f>
        <v/>
      </c>
      <c r="I50" s="25" t="str">
        <f>IF(G50="","",J50/G50)</f>
        <v/>
      </c>
      <c r="J50" s="25">
        <f>L50*1.1765</f>
        <v>2257.7035000000001</v>
      </c>
      <c r="K50" s="26">
        <v>3838</v>
      </c>
      <c r="L50" s="26">
        <v>1919</v>
      </c>
    </row>
    <row r="51" spans="1:12" ht="52.8" x14ac:dyDescent="0.25">
      <c r="A51" s="23" t="s">
        <v>25</v>
      </c>
      <c r="B51" s="23" t="s">
        <v>291</v>
      </c>
      <c r="C51" s="23" t="s">
        <v>288</v>
      </c>
      <c r="D51" s="23" t="s">
        <v>289</v>
      </c>
      <c r="E51" s="23" t="s">
        <v>290</v>
      </c>
      <c r="H51" s="25" t="str">
        <f>IF(F51="","",IF(ISNUMBER(F51)=FALSE,IF(ISERR(FIND(CHAR(10),F51)),J51/MID(F51,FIND(" ",F51)+1,LEN(F2225)),J51/SUBSTITUTE(MID(LEFT(F51,FIND(CHAR(10),F51)),FIND(" ",F51)+1,FIND(CHAR(10),F51)),CHAR(10),"")),J51/F51))</f>
        <v/>
      </c>
      <c r="I51" s="25" t="str">
        <f>IF(G51="","",J51/G51)</f>
        <v/>
      </c>
      <c r="J51" s="25">
        <f>L51*1.1765</f>
        <v>2257.7035000000001</v>
      </c>
      <c r="K51" s="26">
        <v>3838</v>
      </c>
      <c r="L51" s="26">
        <v>1919</v>
      </c>
    </row>
    <row r="52" spans="1:12" ht="66" x14ac:dyDescent="0.25">
      <c r="A52" s="23" t="s">
        <v>25</v>
      </c>
      <c r="B52" s="23" t="s">
        <v>277</v>
      </c>
      <c r="C52" s="23" t="s">
        <v>278</v>
      </c>
      <c r="D52" s="23" t="s">
        <v>279</v>
      </c>
      <c r="E52" s="23" t="s">
        <v>65</v>
      </c>
      <c r="H52" s="25" t="str">
        <f>IF(F52="","",IF(ISNUMBER(F52)=FALSE,IF(ISERR(FIND(CHAR(10),F52)),J52/MID(F52,FIND(" ",F52)+1,LEN(F2190)),J52/SUBSTITUTE(MID(LEFT(F52,FIND(CHAR(10),F52)),FIND(" ",F52)+1,FIND(CHAR(10),F52)),CHAR(10),"")),J52/F52))</f>
        <v/>
      </c>
      <c r="I52" s="25" t="str">
        <f>IF(G52="","",J52/G52)</f>
        <v/>
      </c>
      <c r="J52" s="25">
        <f>L52*1.1765</f>
        <v>6943.7030000000004</v>
      </c>
      <c r="K52" s="26">
        <v>11804</v>
      </c>
      <c r="L52" s="26">
        <v>5902</v>
      </c>
    </row>
    <row r="53" spans="1:12" ht="39.6" x14ac:dyDescent="0.25">
      <c r="A53" s="23" t="s">
        <v>25</v>
      </c>
      <c r="B53" s="23" t="s">
        <v>310</v>
      </c>
      <c r="C53" s="23" t="s">
        <v>311</v>
      </c>
      <c r="D53" s="23" t="s">
        <v>294</v>
      </c>
      <c r="E53" s="23" t="s">
        <v>295</v>
      </c>
      <c r="H53" s="25" t="str">
        <f>IF(F53="","",IF(ISNUMBER(F53)=FALSE,IF(ISERR(FIND(CHAR(10),F53)),J53/MID(F53,FIND(" ",F53)+1,LEN(F2325)),J53/SUBSTITUTE(MID(LEFT(F53,FIND(CHAR(10),F53)),FIND(" ",F53)+1,FIND(CHAR(10),F53)),CHAR(10),"")),J53/F53))</f>
        <v/>
      </c>
      <c r="I53" s="25" t="str">
        <f>IF(G53="","",J53/G53)</f>
        <v/>
      </c>
      <c r="J53" s="25">
        <f>L53*1.1765</f>
        <v>2714.1855</v>
      </c>
      <c r="K53" s="26">
        <v>9228</v>
      </c>
      <c r="L53" s="26">
        <v>2307</v>
      </c>
    </row>
    <row r="54" spans="1:12" ht="39.6" x14ac:dyDescent="0.25">
      <c r="A54" s="23" t="s">
        <v>25</v>
      </c>
      <c r="B54" s="23" t="s">
        <v>300</v>
      </c>
      <c r="C54" s="23" t="s">
        <v>301</v>
      </c>
      <c r="D54" s="23" t="s">
        <v>294</v>
      </c>
      <c r="E54" s="23" t="s">
        <v>295</v>
      </c>
      <c r="H54" s="25" t="str">
        <f>IF(F54="","",IF(ISNUMBER(F54)=FALSE,IF(ISERR(FIND(CHAR(10),F54)),J54/MID(F54,FIND(" ",F54)+1,LEN(F2272)),J54/SUBSTITUTE(MID(LEFT(F54,FIND(CHAR(10),F54)),FIND(" ",F54)+1,FIND(CHAR(10),F54)),CHAR(10),"")),J54/F54))</f>
        <v/>
      </c>
      <c r="I54" s="25" t="str">
        <f>IF(G54="","",J54/G54)</f>
        <v/>
      </c>
      <c r="J54" s="25">
        <f>L54*1.1765</f>
        <v>6701.9322500000007</v>
      </c>
      <c r="K54" s="26">
        <v>22786</v>
      </c>
      <c r="L54" s="26">
        <v>5696.5</v>
      </c>
    </row>
    <row r="55" spans="1:12" ht="39.6" x14ac:dyDescent="0.25">
      <c r="A55" s="23" t="s">
        <v>25</v>
      </c>
      <c r="B55" s="23" t="s">
        <v>317</v>
      </c>
      <c r="C55" s="23" t="s">
        <v>318</v>
      </c>
      <c r="D55" s="23" t="s">
        <v>319</v>
      </c>
      <c r="E55" s="23" t="s">
        <v>295</v>
      </c>
      <c r="H55" s="25" t="str">
        <f>IF(F55="","",IF(ISNUMBER(F55)=FALSE,IF(ISERR(FIND(CHAR(10),F55)),J55/MID(F55,FIND(" ",F55)+1,LEN(F2363)),J55/SUBSTITUTE(MID(LEFT(F55,FIND(CHAR(10),F55)),FIND(" ",F55)+1,FIND(CHAR(10),F55)),CHAR(10),"")),J55/F55))</f>
        <v/>
      </c>
      <c r="I55" s="25" t="str">
        <f>IF(G55="","",J55/G55)</f>
        <v/>
      </c>
      <c r="J55" s="25">
        <f>L55*1.1765</f>
        <v>623.54500000000007</v>
      </c>
      <c r="K55" s="26">
        <v>2120</v>
      </c>
      <c r="L55" s="26">
        <v>530</v>
      </c>
    </row>
    <row r="56" spans="1:12" ht="26.4" x14ac:dyDescent="0.25">
      <c r="A56" s="23" t="s">
        <v>25</v>
      </c>
      <c r="B56" s="23" t="s">
        <v>221</v>
      </c>
      <c r="C56" s="23" t="s">
        <v>222</v>
      </c>
      <c r="D56" s="23" t="s">
        <v>223</v>
      </c>
      <c r="E56" s="23" t="s">
        <v>217</v>
      </c>
      <c r="H56" s="25" t="str">
        <f>IF(F56="","",IF(ISNUMBER(F56)=FALSE,IF(ISERR(FIND(CHAR(10),F56)),J56/MID(F56,FIND(" ",F56)+1,LEN(F1944)),J56/SUBSTITUTE(MID(LEFT(F56,FIND(CHAR(10),F56)),FIND(" ",F56)+1,FIND(CHAR(10),F56)),CHAR(10),"")),J56/F56))</f>
        <v/>
      </c>
      <c r="I56" s="25" t="str">
        <f>IF(G56="","",J56/G56)</f>
        <v/>
      </c>
      <c r="J56" s="25">
        <f>L56*1.1765</f>
        <v>3941.2750000000005</v>
      </c>
      <c r="K56" s="26">
        <v>6700</v>
      </c>
      <c r="L56" s="26">
        <v>3350</v>
      </c>
    </row>
    <row r="57" spans="1:12" ht="72" customHeight="1" x14ac:dyDescent="0.25">
      <c r="A57" s="23" t="s">
        <v>25</v>
      </c>
      <c r="B57" s="23" t="s">
        <v>253</v>
      </c>
      <c r="C57" s="23" t="s">
        <v>254</v>
      </c>
      <c r="D57" s="23" t="s">
        <v>255</v>
      </c>
      <c r="E57" s="23" t="s">
        <v>256</v>
      </c>
      <c r="H57" s="25" t="str">
        <f>IF(F57="","",IF(ISNUMBER(F57)=FALSE,IF(ISERR(FIND(CHAR(10),F57)),J57/MID(F57,FIND(" ",F57)+1,LEN(F2088)),J57/SUBSTITUTE(MID(LEFT(F57,FIND(CHAR(10),F57)),FIND(" ",F57)+1,FIND(CHAR(10),F57)),CHAR(10),"")),J57/F57))</f>
        <v/>
      </c>
      <c r="I57" s="25" t="str">
        <f>IF(G57="","",J57/G57)</f>
        <v/>
      </c>
      <c r="J57" s="25">
        <f>L57*1.1765</f>
        <v>25059.45</v>
      </c>
      <c r="K57" s="26">
        <v>42700</v>
      </c>
      <c r="L57" s="26">
        <v>21300</v>
      </c>
    </row>
    <row r="58" spans="1:12" ht="39.6" x14ac:dyDescent="0.25">
      <c r="A58" s="23" t="s">
        <v>25</v>
      </c>
      <c r="B58" s="23" t="s">
        <v>323</v>
      </c>
      <c r="C58" s="23" t="s">
        <v>324</v>
      </c>
      <c r="D58" s="23" t="s">
        <v>325</v>
      </c>
      <c r="E58" s="23" t="s">
        <v>295</v>
      </c>
      <c r="H58" s="25" t="str">
        <f>IF(F58="","",IF(ISNUMBER(F58)=FALSE,IF(ISERR(FIND(CHAR(10),F58)),J58/MID(F58,FIND(" ",F58)+1,LEN(F2384)),J58/SUBSTITUTE(MID(LEFT(F58,FIND(CHAR(10),F58)),FIND(" ",F58)+1,FIND(CHAR(10),F58)),CHAR(10),"")),J58/F58))</f>
        <v/>
      </c>
      <c r="I58" s="25" t="str">
        <f>IF(G58="","",J58/G58)</f>
        <v/>
      </c>
      <c r="J58" s="25">
        <f>L58*1.1765</f>
        <v>1640.0410000000002</v>
      </c>
      <c r="K58" s="26">
        <v>5576</v>
      </c>
      <c r="L58" s="26">
        <v>1394</v>
      </c>
    </row>
    <row r="59" spans="1:12" ht="39.6" x14ac:dyDescent="0.25">
      <c r="A59" s="23" t="s">
        <v>25</v>
      </c>
      <c r="B59" s="23" t="s">
        <v>308</v>
      </c>
      <c r="C59" s="23" t="s">
        <v>309</v>
      </c>
      <c r="D59" s="23" t="s">
        <v>294</v>
      </c>
      <c r="E59" s="23" t="s">
        <v>295</v>
      </c>
      <c r="H59" s="25" t="str">
        <f>IF(F59="","",IF(ISNUMBER(F59)=FALSE,IF(ISERR(FIND(CHAR(10),F59)),J59/MID(F59,FIND(" ",F59)+1,LEN(F2322)),J59/SUBSTITUTE(MID(LEFT(F59,FIND(CHAR(10),F59)),FIND(" ",F59)+1,FIND(CHAR(10),F59)),CHAR(10),"")),J59/F59))</f>
        <v/>
      </c>
      <c r="I59" s="25" t="str">
        <f>IF(G59="","",J59/G59)</f>
        <v/>
      </c>
      <c r="J59" s="25">
        <f>L59*1.1765</f>
        <v>4324.8140000000003</v>
      </c>
      <c r="K59" s="26">
        <v>14704</v>
      </c>
      <c r="L59" s="26">
        <v>3676</v>
      </c>
    </row>
    <row r="60" spans="1:12" ht="92.4" x14ac:dyDescent="0.25">
      <c r="A60" s="23" t="s">
        <v>27</v>
      </c>
      <c r="B60" s="23" t="s">
        <v>194</v>
      </c>
      <c r="C60" s="23" t="s">
        <v>195</v>
      </c>
      <c r="D60" s="23" t="s">
        <v>196</v>
      </c>
      <c r="E60" s="23" t="s">
        <v>197</v>
      </c>
      <c r="H60" s="25" t="str">
        <f>IF(F60="","",IF(ISNUMBER(F60)=FALSE,IF(ISERR(FIND(CHAR(10),F60)),J60/MID(F60,FIND(" ",F60)+1,LEN(F1728)),J60/SUBSTITUTE(MID(LEFT(F60,FIND(CHAR(10),F60)),FIND(" ",F60)+1,FIND(CHAR(10),F60)),CHAR(10),"")),J60/F60))</f>
        <v/>
      </c>
      <c r="I60" s="25" t="str">
        <f>IF(G60="","",J60/G60)</f>
        <v/>
      </c>
      <c r="J60" s="25">
        <f>L60*1.1765</f>
        <v>1735.3375000000001</v>
      </c>
      <c r="K60" s="26">
        <v>2934</v>
      </c>
      <c r="L60" s="26">
        <v>1475</v>
      </c>
    </row>
    <row r="61" spans="1:12" ht="39.6" x14ac:dyDescent="0.25">
      <c r="A61" s="23" t="s">
        <v>27</v>
      </c>
      <c r="B61" s="23" t="s">
        <v>302</v>
      </c>
      <c r="C61" s="23" t="s">
        <v>303</v>
      </c>
      <c r="D61" s="23" t="s">
        <v>294</v>
      </c>
      <c r="E61" s="23" t="s">
        <v>295</v>
      </c>
      <c r="H61" s="25" t="str">
        <f>IF(F61="","",IF(ISNUMBER(F61)=FALSE,IF(ISERR(FIND(CHAR(10),F61)),J61/MID(F61,FIND(" ",F61)+1,LEN(F2288)),J61/SUBSTITUTE(MID(LEFT(F61,FIND(CHAR(10),F61)),FIND(" ",F61)+1,FIND(CHAR(10),F61)),CHAR(10),"")),J61/F61))</f>
        <v/>
      </c>
      <c r="I61" s="25" t="str">
        <f>IF(G61="","",J61/G61)</f>
        <v/>
      </c>
      <c r="J61" s="25">
        <f>L61*1.1765</f>
        <v>2227.1145000000001</v>
      </c>
      <c r="K61" s="26">
        <v>7572</v>
      </c>
      <c r="L61" s="26">
        <v>1893</v>
      </c>
    </row>
    <row r="62" spans="1:12" ht="39.6" x14ac:dyDescent="0.25">
      <c r="A62" s="23" t="s">
        <v>27</v>
      </c>
      <c r="B62" s="23" t="s">
        <v>304</v>
      </c>
      <c r="C62" s="23" t="s">
        <v>305</v>
      </c>
      <c r="D62" s="23" t="s">
        <v>294</v>
      </c>
      <c r="E62" s="23" t="s">
        <v>295</v>
      </c>
      <c r="H62" s="25" t="str">
        <f>IF(F62="","",IF(ISNUMBER(F62)=FALSE,IF(ISERR(FIND(CHAR(10),F62)),J62/MID(F62,FIND(" ",F62)+1,LEN(F2298)),J62/SUBSTITUTE(MID(LEFT(F62,FIND(CHAR(10),F62)),FIND(" ",F62)+1,FIND(CHAR(10),F62)),CHAR(10),"")),J62/F62))</f>
        <v/>
      </c>
      <c r="I62" s="25" t="str">
        <f>IF(G62="","",J62/G62)</f>
        <v/>
      </c>
      <c r="J62" s="25">
        <f>L62*1.1765</f>
        <v>2191.8195000000001</v>
      </c>
      <c r="K62" s="26">
        <v>7570</v>
      </c>
      <c r="L62" s="26">
        <v>1863</v>
      </c>
    </row>
    <row r="63" spans="1:12" x14ac:dyDescent="0.25">
      <c r="E63" s="23"/>
    </row>
    <row r="64" spans="1:12"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ht="61.5" customHeight="1" x14ac:dyDescent="0.25">
      <c r="E83" s="23"/>
    </row>
    <row r="84" spans="5:5" x14ac:dyDescent="0.25">
      <c r="E84" s="23"/>
    </row>
    <row r="85" spans="5:5" x14ac:dyDescent="0.25">
      <c r="E85" s="23"/>
    </row>
    <row r="86" spans="5:5" ht="40.5" customHeight="1"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ht="37.5" customHeight="1" x14ac:dyDescent="0.25">
      <c r="E97" s="23"/>
    </row>
    <row r="98" spans="5:5" x14ac:dyDescent="0.25">
      <c r="E98" s="23"/>
    </row>
    <row r="99" spans="5:5" x14ac:dyDescent="0.25">
      <c r="E99" s="23"/>
    </row>
    <row r="100" spans="5:5" x14ac:dyDescent="0.25">
      <c r="E100" s="23"/>
    </row>
    <row r="101" spans="5:5" ht="45.75" customHeight="1"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ht="27.75" customHeight="1" x14ac:dyDescent="0.25">
      <c r="E109" s="23"/>
    </row>
    <row r="110" spans="5:5" x14ac:dyDescent="0.25">
      <c r="E110" s="23"/>
    </row>
    <row r="111" spans="5:5" ht="38.25" customHeight="1" x14ac:dyDescent="0.25">
      <c r="E111" s="23"/>
    </row>
    <row r="112" spans="5:5" x14ac:dyDescent="0.25">
      <c r="E112" s="23"/>
    </row>
    <row r="113" spans="5:5" ht="40.5" customHeight="1"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ht="62.25" customHeight="1"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ht="85.5" customHeight="1" x14ac:dyDescent="0.25">
      <c r="E157" s="23"/>
    </row>
    <row r="158" spans="5:5" x14ac:dyDescent="0.25">
      <c r="E158" s="23"/>
    </row>
    <row r="159" spans="5:5" x14ac:dyDescent="0.25">
      <c r="E159" s="23"/>
    </row>
    <row r="160" spans="5:5" x14ac:dyDescent="0.25">
      <c r="E160" s="23"/>
    </row>
    <row r="161" spans="5:5" ht="34.5" customHeight="1" x14ac:dyDescent="0.25">
      <c r="E161" s="23"/>
    </row>
    <row r="162" spans="5:5" x14ac:dyDescent="0.25">
      <c r="E162" s="23"/>
    </row>
    <row r="163" spans="5:5" ht="47.25" customHeight="1"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40.5" customHeight="1" x14ac:dyDescent="0.25">
      <c r="E218" s="23"/>
    </row>
    <row r="219" spans="5:5" x14ac:dyDescent="0.25">
      <c r="E219" s="23"/>
    </row>
    <row r="220" spans="5:5" ht="30.75" customHeight="1" x14ac:dyDescent="0.25">
      <c r="E220" s="23"/>
    </row>
    <row r="221" spans="5:5" x14ac:dyDescent="0.25">
      <c r="E221" s="23"/>
    </row>
    <row r="222" spans="5:5" ht="125.25" customHeight="1" x14ac:dyDescent="0.25">
      <c r="E222" s="23"/>
    </row>
    <row r="223" spans="5:5" ht="113.25" customHeight="1"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ht="62.25" customHeight="1"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ht="38.25" customHeight="1" x14ac:dyDescent="0.25">
      <c r="E244" s="23"/>
    </row>
    <row r="245" spans="5:5" x14ac:dyDescent="0.25">
      <c r="E245" s="23"/>
    </row>
    <row r="246" spans="5:5" x14ac:dyDescent="0.25">
      <c r="E246" s="23"/>
    </row>
    <row r="247" spans="5:5" x14ac:dyDescent="0.25">
      <c r="E247" s="23"/>
    </row>
    <row r="248" spans="5:5" x14ac:dyDescent="0.25">
      <c r="E248" s="23"/>
    </row>
    <row r="249" spans="5:5" ht="30" customHeight="1"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ht="30" customHeight="1"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sheetData>
  <sheetProtection password="CC73" sheet="1" objects="1" scenarios="1"/>
  <sortState ref="A12:AY295">
    <sortCondition ref="A11"/>
    <sortCondition ref="C11"/>
  </sortState>
  <conditionalFormatting sqref="H12:I42 H77:I96 H217:I222 H110:I110 H98:I100 H112:I213 H102:I108 H44:I44 H46:I46 H48:I74 H224:I3251 H215:I215">
    <cfRule type="cellIs" dxfId="51" priority="13" stopIfTrue="1" operator="equal">
      <formula>"Manual Input Required"</formula>
    </cfRule>
  </conditionalFormatting>
  <conditionalFormatting sqref="H75:I75">
    <cfRule type="cellIs" dxfId="50" priority="12" stopIfTrue="1" operator="equal">
      <formula>"Manual Input Required"</formula>
    </cfRule>
  </conditionalFormatting>
  <conditionalFormatting sqref="H76:I76">
    <cfRule type="cellIs" dxfId="49" priority="11" stopIfTrue="1" operator="equal">
      <formula>"Manual Input Required"</formula>
    </cfRule>
  </conditionalFormatting>
  <conditionalFormatting sqref="H216:I216">
    <cfRule type="cellIs" dxfId="48" priority="10" stopIfTrue="1" operator="equal">
      <formula>"Manual Input Required"</formula>
    </cfRule>
  </conditionalFormatting>
  <conditionalFormatting sqref="H109:I109">
    <cfRule type="cellIs" dxfId="47" priority="9" stopIfTrue="1" operator="equal">
      <formula>"Manual Input Required"</formula>
    </cfRule>
  </conditionalFormatting>
  <conditionalFormatting sqref="H97:I97">
    <cfRule type="cellIs" dxfId="46" priority="8" stopIfTrue="1" operator="equal">
      <formula>"Manual Input Required"</formula>
    </cfRule>
  </conditionalFormatting>
  <conditionalFormatting sqref="H111:I111">
    <cfRule type="cellIs" dxfId="45" priority="7" stopIfTrue="1" operator="equal">
      <formula>"Manual Input Required"</formula>
    </cfRule>
  </conditionalFormatting>
  <conditionalFormatting sqref="H101:I101">
    <cfRule type="cellIs" dxfId="44" priority="6" stopIfTrue="1" operator="equal">
      <formula>"Manual Input Required"</formula>
    </cfRule>
  </conditionalFormatting>
  <conditionalFormatting sqref="H43:I43">
    <cfRule type="cellIs" dxfId="43" priority="5" stopIfTrue="1" operator="equal">
      <formula>"Manual Input Required"</formula>
    </cfRule>
  </conditionalFormatting>
  <conditionalFormatting sqref="H45:I45">
    <cfRule type="cellIs" dxfId="42" priority="4" stopIfTrue="1" operator="equal">
      <formula>"Manual Input Required"</formula>
    </cfRule>
  </conditionalFormatting>
  <conditionalFormatting sqref="H47:I47">
    <cfRule type="cellIs" dxfId="41" priority="3" stopIfTrue="1" operator="equal">
      <formula>"Manual Input Required"</formula>
    </cfRule>
  </conditionalFormatting>
  <conditionalFormatting sqref="H223:I223">
    <cfRule type="cellIs" dxfId="40" priority="2" stopIfTrue="1" operator="equal">
      <formula>"Manual Input Required"</formula>
    </cfRule>
  </conditionalFormatting>
  <conditionalFormatting sqref="H214:I214">
    <cfRule type="cellIs" dxfId="39"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9"/>
  <sheetViews>
    <sheetView showGridLines="0" zoomScale="70" zoomScaleNormal="70" workbookViewId="0">
      <pane xSplit="4" ySplit="11" topLeftCell="E16"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5" hidden="1" customWidth="1"/>
    <col min="11" max="12" width="17.6640625" style="26" customWidth="1"/>
    <col min="13" max="28" width="8.88671875" style="23"/>
    <col min="29" max="31" width="8.88671875" style="23" customWidth="1"/>
    <col min="32" max="16384" width="8.88671875" style="23"/>
  </cols>
  <sheetData>
    <row r="1" spans="1:21" s="2" customFormat="1" ht="15.6" x14ac:dyDescent="0.25">
      <c r="A1" s="30" t="s">
        <v>356</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SUM(J11:J10467)</f>
        <v>72795.9375</v>
      </c>
      <c r="K10" s="16">
        <f t="shared" si="0"/>
        <v>247640</v>
      </c>
      <c r="L10" s="16">
        <f t="shared" si="0"/>
        <v>61875</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52.8" x14ac:dyDescent="0.25">
      <c r="A12" s="23" t="s">
        <v>22</v>
      </c>
      <c r="B12" s="23" t="s">
        <v>89</v>
      </c>
      <c r="C12" s="23" t="s">
        <v>90</v>
      </c>
      <c r="D12" s="23" t="s">
        <v>91</v>
      </c>
      <c r="E12" s="23" t="s">
        <v>92</v>
      </c>
      <c r="H12" s="25" t="str">
        <f>IF(F12="","",IF(ISNUMBER(F12)=FALSE,IF(ISERR(FIND(CHAR(10),F12)),J12/MID(F12,FIND(" ",F12)+1,LEN(F1131)),J12/SUBSTITUTE(MID(LEFT(F12,FIND(CHAR(10),F12)),FIND(" ",F12)+1,FIND(CHAR(10),F12)),CHAR(10),"")),J12/F12))</f>
        <v/>
      </c>
      <c r="I12" s="25" t="str">
        <f>IF(G12="","",J12/G12)</f>
        <v/>
      </c>
      <c r="J12" s="25">
        <f>L12*1.1765</f>
        <v>5176.6000000000004</v>
      </c>
      <c r="K12" s="26">
        <v>17626</v>
      </c>
      <c r="L12" s="26">
        <v>4400</v>
      </c>
    </row>
    <row r="13" spans="1:21" ht="52.8" x14ac:dyDescent="0.25">
      <c r="A13" s="23" t="s">
        <v>24</v>
      </c>
      <c r="B13" s="23" t="s">
        <v>275</v>
      </c>
      <c r="C13" s="23" t="s">
        <v>276</v>
      </c>
      <c r="D13" s="23" t="s">
        <v>273</v>
      </c>
      <c r="E13" s="23" t="s">
        <v>274</v>
      </c>
      <c r="H13" s="25" t="str">
        <f>IF(F13="","",IF(ISNUMBER(F13)=FALSE,IF(ISERR(FIND(CHAR(10),F13)),J13/MID(F13,FIND(" ",F13)+1,LEN(F2115)),J13/SUBSTITUTE(MID(LEFT(F13,FIND(CHAR(10),F13)),FIND(" ",F13)+1,FIND(CHAR(10),F13)),CHAR(10),"")),J13/F13))</f>
        <v/>
      </c>
      <c r="I13" s="25" t="str">
        <f>IF(G13="","",J13/G13)</f>
        <v/>
      </c>
      <c r="J13" s="25">
        <f>L13*1.1765</f>
        <v>1323.5625000000002</v>
      </c>
      <c r="K13" s="26">
        <v>4500</v>
      </c>
      <c r="L13" s="26">
        <v>1125</v>
      </c>
    </row>
    <row r="14" spans="1:21" ht="145.19999999999999" x14ac:dyDescent="0.25">
      <c r="A14" s="23" t="s">
        <v>260</v>
      </c>
      <c r="B14" s="23" t="s">
        <v>261</v>
      </c>
      <c r="C14" s="23" t="s">
        <v>262</v>
      </c>
      <c r="D14" s="23" t="s">
        <v>263</v>
      </c>
      <c r="E14" s="23" t="s">
        <v>264</v>
      </c>
      <c r="H14" s="25" t="str">
        <f>IF(F14="","",IF(ISNUMBER(F14)=FALSE,IF(ISERR(FIND(CHAR(10),F14)),J14/MID(F14,FIND(" ",F14)+1,LEN(F2063)),J14/SUBSTITUTE(MID(LEFT(F14,FIND(CHAR(10),F14)),FIND(" ",F14)+1,FIND(CHAR(10),F14)),CHAR(10),"")),J14/F14))</f>
        <v/>
      </c>
      <c r="I14" s="25" t="str">
        <f>IF(G14="","",J14/G14)</f>
        <v/>
      </c>
      <c r="J14" s="25">
        <f>L14*1.1765</f>
        <v>14706.250000000002</v>
      </c>
      <c r="K14" s="26">
        <v>50000</v>
      </c>
      <c r="L14" s="26">
        <v>12500</v>
      </c>
    </row>
    <row r="15" spans="1:21" ht="52.8" x14ac:dyDescent="0.25">
      <c r="A15" s="23" t="s">
        <v>25</v>
      </c>
      <c r="B15" s="23" t="s">
        <v>337</v>
      </c>
      <c r="C15" s="23" t="s">
        <v>338</v>
      </c>
      <c r="D15" s="23" t="s">
        <v>339</v>
      </c>
      <c r="E15" s="23" t="s">
        <v>336</v>
      </c>
      <c r="H15" s="25" t="str">
        <f>IF(F15="","",IF(ISNUMBER(F15)=FALSE,IF(ISERR(FIND(CHAR(10),F15)),J15/MID(F15,FIND(" ",F15)+1,LEN(F2386)),J15/SUBSTITUTE(MID(LEFT(F15,FIND(CHAR(10),F15)),FIND(" ",F15)+1,FIND(CHAR(10),F15)),CHAR(10),"")),J15/F15))</f>
        <v/>
      </c>
      <c r="I15" s="25" t="str">
        <f>IF(G15="","",J15/G15)</f>
        <v/>
      </c>
      <c r="J15" s="25">
        <f>L15*1.1765</f>
        <v>5882.5000000000009</v>
      </c>
      <c r="K15" s="26">
        <v>20000</v>
      </c>
      <c r="L15" s="26">
        <v>5000</v>
      </c>
    </row>
    <row r="16" spans="1:21" ht="52.8" x14ac:dyDescent="0.25">
      <c r="A16" s="23" t="s">
        <v>25</v>
      </c>
      <c r="B16" s="23" t="s">
        <v>93</v>
      </c>
      <c r="C16" s="23" t="s">
        <v>94</v>
      </c>
      <c r="D16" s="23" t="s">
        <v>95</v>
      </c>
      <c r="E16" s="23" t="s">
        <v>96</v>
      </c>
      <c r="H16" s="25" t="str">
        <f>IF(F16="","",IF(ISNUMBER(F16)=FALSE,IF(ISERR(FIND(CHAR(10),F16)),J16/MID(F16,FIND(" ",F16)+1,LEN(F1171)),J16/SUBSTITUTE(MID(LEFT(F16,FIND(CHAR(10),F16)),FIND(" ",F16)+1,FIND(CHAR(10),F16)),CHAR(10),"")),J16/F16))</f>
        <v/>
      </c>
      <c r="I16" s="25" t="str">
        <f>IF(G16="","",J16/G16)</f>
        <v/>
      </c>
      <c r="J16" s="25">
        <f>L16*1.1765</f>
        <v>4176.5750000000007</v>
      </c>
      <c r="K16" s="26">
        <v>14200</v>
      </c>
      <c r="L16" s="26">
        <v>3550</v>
      </c>
    </row>
    <row r="17" spans="1:12" ht="66" x14ac:dyDescent="0.25">
      <c r="A17" s="23" t="s">
        <v>26</v>
      </c>
      <c r="B17" s="23" t="s">
        <v>97</v>
      </c>
      <c r="C17" s="23" t="s">
        <v>98</v>
      </c>
      <c r="E17" s="23" t="s">
        <v>99</v>
      </c>
      <c r="H17" s="25" t="str">
        <f>IF(F17="","",IF(ISNUMBER(F17)=FALSE,IF(ISERR(FIND(CHAR(10),F17)),J17/MID(F17,FIND(" ",F17)+1,LEN(F1190)),J17/SUBSTITUTE(MID(LEFT(F17,FIND(CHAR(10),F17)),FIND(" ",F17)+1,FIND(CHAR(10),F17)),CHAR(10),"")),J17/F17))</f>
        <v/>
      </c>
      <c r="I17" s="25" t="str">
        <f>IF(G17="","",J17/G17)</f>
        <v/>
      </c>
      <c r="J17" s="25">
        <f>L17*1.1765</f>
        <v>14706.250000000002</v>
      </c>
      <c r="K17" s="26">
        <v>50000</v>
      </c>
      <c r="L17" s="26">
        <v>12500</v>
      </c>
    </row>
    <row r="18" spans="1:12" ht="184.8" x14ac:dyDescent="0.25">
      <c r="A18" s="23" t="s">
        <v>101</v>
      </c>
      <c r="B18" s="23" t="s">
        <v>102</v>
      </c>
      <c r="C18" s="23" t="s">
        <v>103</v>
      </c>
      <c r="D18" s="23" t="s">
        <v>104</v>
      </c>
      <c r="E18" s="23" t="s">
        <v>100</v>
      </c>
      <c r="H18" s="25" t="str">
        <f>IF(F18="","",IF(ISNUMBER(F18)=FALSE,IF(ISERR(FIND(CHAR(10),F18)),J18/MID(F18,FIND(" ",F18)+1,LEN(F1254)),J18/SUBSTITUTE(MID(LEFT(F18,FIND(CHAR(10),F18)),FIND(" ",F18)+1,FIND(CHAR(10),F18)),CHAR(10),"")),J18/F18))</f>
        <v/>
      </c>
      <c r="I18" s="25" t="str">
        <f>IF(G18="","",J18/G18)</f>
        <v/>
      </c>
      <c r="J18" s="25">
        <f>L18*1.1765</f>
        <v>13412.1</v>
      </c>
      <c r="K18" s="26">
        <v>45657</v>
      </c>
      <c r="L18" s="26">
        <v>11400</v>
      </c>
    </row>
    <row r="19" spans="1:12" ht="184.8" x14ac:dyDescent="0.25">
      <c r="A19" s="23" t="s">
        <v>101</v>
      </c>
      <c r="B19" s="23" t="s">
        <v>105</v>
      </c>
      <c r="C19" s="23" t="s">
        <v>103</v>
      </c>
      <c r="D19" s="23" t="s">
        <v>104</v>
      </c>
      <c r="E19" s="23" t="s">
        <v>100</v>
      </c>
      <c r="H19" s="25" t="str">
        <f>IF(F19="","",IF(ISNUMBER(F19)=FALSE,IF(ISERR(FIND(CHAR(10),F19)),J19/MID(F19,FIND(" ",F19)+1,LEN(F1264)),J19/SUBSTITUTE(MID(LEFT(F19,FIND(CHAR(10),F19)),FIND(" ",F19)+1,FIND(CHAR(10),F19)),CHAR(10),"")),J19/F19))</f>
        <v/>
      </c>
      <c r="I19" s="25" t="str">
        <f>IF(G19="","",J19/G19)</f>
        <v/>
      </c>
      <c r="J19" s="25">
        <f>L19*1.1765</f>
        <v>13412.1</v>
      </c>
      <c r="K19" s="26">
        <v>45657</v>
      </c>
      <c r="L19" s="26">
        <v>11400</v>
      </c>
    </row>
    <row r="20" spans="1:12" x14ac:dyDescent="0.25">
      <c r="E20" s="23"/>
    </row>
    <row r="21" spans="1:12" x14ac:dyDescent="0.25">
      <c r="E21" s="23"/>
    </row>
    <row r="22" spans="1:12" x14ac:dyDescent="0.25">
      <c r="E22" s="23"/>
    </row>
    <row r="23" spans="1:12" x14ac:dyDescent="0.25">
      <c r="E23" s="23"/>
    </row>
    <row r="24" spans="1:12" x14ac:dyDescent="0.25">
      <c r="E24" s="23"/>
    </row>
    <row r="25" spans="1:12" x14ac:dyDescent="0.25">
      <c r="E25" s="23"/>
    </row>
    <row r="26" spans="1:12" x14ac:dyDescent="0.25">
      <c r="E26" s="23"/>
    </row>
    <row r="27" spans="1:12" x14ac:dyDescent="0.25">
      <c r="E27" s="23"/>
    </row>
    <row r="28" spans="1:12" x14ac:dyDescent="0.25">
      <c r="E28" s="23"/>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ht="63.75" customHeight="1" x14ac:dyDescent="0.25">
      <c r="E49" s="23"/>
    </row>
    <row r="50" spans="5:5" ht="54" customHeight="1"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ht="72" customHeight="1"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ht="61.5" customHeight="1" x14ac:dyDescent="0.25">
      <c r="E83" s="23"/>
    </row>
    <row r="84" spans="5:5" x14ac:dyDescent="0.25">
      <c r="E84" s="23"/>
    </row>
    <row r="85" spans="5:5" x14ac:dyDescent="0.25">
      <c r="E85" s="23"/>
    </row>
    <row r="86" spans="5:5" ht="40.5" customHeight="1"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ht="37.5" customHeight="1" x14ac:dyDescent="0.25">
      <c r="E97" s="23"/>
    </row>
    <row r="98" spans="5:5" x14ac:dyDescent="0.25">
      <c r="E98" s="23"/>
    </row>
    <row r="99" spans="5:5" x14ac:dyDescent="0.25">
      <c r="E99" s="23"/>
    </row>
    <row r="100" spans="5:5" x14ac:dyDescent="0.25">
      <c r="E100" s="23"/>
    </row>
    <row r="101" spans="5:5" ht="45.75" customHeight="1"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ht="27.75" customHeight="1" x14ac:dyDescent="0.25">
      <c r="E109" s="23"/>
    </row>
    <row r="110" spans="5:5" x14ac:dyDescent="0.25">
      <c r="E110" s="23"/>
    </row>
    <row r="111" spans="5:5" ht="38.25" customHeight="1" x14ac:dyDescent="0.25">
      <c r="E111" s="23"/>
    </row>
    <row r="112" spans="5:5" x14ac:dyDescent="0.25">
      <c r="E112" s="23"/>
    </row>
    <row r="113" spans="5:5" ht="40.5" customHeight="1"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ht="62.25" customHeight="1"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ht="85.5" customHeight="1" x14ac:dyDescent="0.25">
      <c r="E157" s="23"/>
    </row>
    <row r="158" spans="5:5" x14ac:dyDescent="0.25">
      <c r="E158" s="23"/>
    </row>
    <row r="159" spans="5:5" x14ac:dyDescent="0.25">
      <c r="E159" s="23"/>
    </row>
    <row r="160" spans="5:5" x14ac:dyDescent="0.25">
      <c r="E160" s="23"/>
    </row>
    <row r="161" spans="5:5" ht="34.5" customHeight="1" x14ac:dyDescent="0.25">
      <c r="E161" s="23"/>
    </row>
    <row r="162" spans="5:5" x14ac:dyDescent="0.25">
      <c r="E162" s="23"/>
    </row>
    <row r="163" spans="5:5" ht="47.25" customHeight="1"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40.5" customHeight="1" x14ac:dyDescent="0.25">
      <c r="E218" s="23"/>
    </row>
    <row r="219" spans="5:5" x14ac:dyDescent="0.25">
      <c r="E219" s="23"/>
    </row>
    <row r="220" spans="5:5" ht="30.75" customHeight="1" x14ac:dyDescent="0.25">
      <c r="E220" s="23"/>
    </row>
    <row r="221" spans="5:5" x14ac:dyDescent="0.25">
      <c r="E221" s="23"/>
    </row>
    <row r="222" spans="5:5" ht="125.25" customHeight="1" x14ac:dyDescent="0.25">
      <c r="E222" s="23"/>
    </row>
    <row r="223" spans="5:5" ht="113.25" customHeight="1"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ht="62.25" customHeight="1"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ht="38.25" customHeight="1" x14ac:dyDescent="0.25">
      <c r="E244" s="23"/>
    </row>
    <row r="245" spans="5:5" x14ac:dyDescent="0.25">
      <c r="E245" s="23"/>
    </row>
    <row r="246" spans="5:5" x14ac:dyDescent="0.25">
      <c r="E246" s="23"/>
    </row>
    <row r="247" spans="5:5" x14ac:dyDescent="0.25">
      <c r="E247" s="23"/>
    </row>
    <row r="248" spans="5:5" x14ac:dyDescent="0.25">
      <c r="E248" s="23"/>
    </row>
    <row r="249" spans="5:5" ht="30" customHeight="1"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ht="30" customHeight="1"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sheetData>
  <sheetProtection password="CC73" sheet="1" objects="1" scenarios="1"/>
  <sortState ref="A12:AY295">
    <sortCondition ref="A11"/>
    <sortCondition ref="C11"/>
  </sortState>
  <conditionalFormatting sqref="H12:I42 H77:I96 H217:I222 H110:I110 H98:I100 H112:I213 H102:I108 H44:I44 H46:I46 H48:I74 H224:I3251 H215:I215">
    <cfRule type="cellIs" dxfId="38" priority="13" stopIfTrue="1" operator="equal">
      <formula>"Manual Input Required"</formula>
    </cfRule>
  </conditionalFormatting>
  <conditionalFormatting sqref="H75:I75">
    <cfRule type="cellIs" dxfId="37" priority="12" stopIfTrue="1" operator="equal">
      <formula>"Manual Input Required"</formula>
    </cfRule>
  </conditionalFormatting>
  <conditionalFormatting sqref="H76:I76">
    <cfRule type="cellIs" dxfId="36" priority="11" stopIfTrue="1" operator="equal">
      <formula>"Manual Input Required"</formula>
    </cfRule>
  </conditionalFormatting>
  <conditionalFormatting sqref="H216:I216">
    <cfRule type="cellIs" dxfId="35" priority="10" stopIfTrue="1" operator="equal">
      <formula>"Manual Input Required"</formula>
    </cfRule>
  </conditionalFormatting>
  <conditionalFormatting sqref="H109:I109">
    <cfRule type="cellIs" dxfId="34" priority="9" stopIfTrue="1" operator="equal">
      <formula>"Manual Input Required"</formula>
    </cfRule>
  </conditionalFormatting>
  <conditionalFormatting sqref="H97:I97">
    <cfRule type="cellIs" dxfId="33" priority="8" stopIfTrue="1" operator="equal">
      <formula>"Manual Input Required"</formula>
    </cfRule>
  </conditionalFormatting>
  <conditionalFormatting sqref="H111:I111">
    <cfRule type="cellIs" dxfId="32" priority="7" stopIfTrue="1" operator="equal">
      <formula>"Manual Input Required"</formula>
    </cfRule>
  </conditionalFormatting>
  <conditionalFormatting sqref="H101:I101">
    <cfRule type="cellIs" dxfId="31" priority="6" stopIfTrue="1" operator="equal">
      <formula>"Manual Input Required"</formula>
    </cfRule>
  </conditionalFormatting>
  <conditionalFormatting sqref="H43:I43">
    <cfRule type="cellIs" dxfId="30" priority="5" stopIfTrue="1" operator="equal">
      <formula>"Manual Input Required"</formula>
    </cfRule>
  </conditionalFormatting>
  <conditionalFormatting sqref="H45:I45">
    <cfRule type="cellIs" dxfId="29" priority="4" stopIfTrue="1" operator="equal">
      <formula>"Manual Input Required"</formula>
    </cfRule>
  </conditionalFormatting>
  <conditionalFormatting sqref="H47:I47">
    <cfRule type="cellIs" dxfId="28" priority="3" stopIfTrue="1" operator="equal">
      <formula>"Manual Input Required"</formula>
    </cfRule>
  </conditionalFormatting>
  <conditionalFormatting sqref="H223:I223">
    <cfRule type="cellIs" dxfId="27" priority="2" stopIfTrue="1" operator="equal">
      <formula>"Manual Input Required"</formula>
    </cfRule>
  </conditionalFormatting>
  <conditionalFormatting sqref="H214:I214">
    <cfRule type="cellIs" dxfId="26"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9"/>
  <sheetViews>
    <sheetView showGridLines="0" zoomScale="70" zoomScaleNormal="70" workbookViewId="0">
      <pane xSplit="4" ySplit="11" topLeftCell="E13"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hidden="1" customWidth="1"/>
    <col min="8" max="9" width="15.6640625" style="25" hidden="1" customWidth="1"/>
    <col min="10" max="10" width="17.6640625" style="26" customWidth="1"/>
    <col min="11" max="11" width="17.6640625" style="25" customWidth="1"/>
    <col min="12" max="12" width="17.6640625" style="26" customWidth="1"/>
    <col min="13" max="28" width="8.88671875" style="23"/>
    <col min="29" max="31" width="8.88671875" style="23" customWidth="1"/>
    <col min="32" max="16384" width="8.88671875" style="23"/>
  </cols>
  <sheetData>
    <row r="1" spans="1:21" s="2" customFormat="1" ht="15.6" x14ac:dyDescent="0.25">
      <c r="A1" s="30" t="s">
        <v>357</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6">
        <f t="shared" ref="J10:L10" si="0">SUM(J11:J10467)</f>
        <v>49400</v>
      </c>
      <c r="K10" s="15">
        <f>SUM(K11:K10467)</f>
        <v>38177.425000000003</v>
      </c>
      <c r="L10" s="16">
        <f t="shared" si="0"/>
        <v>32450</v>
      </c>
    </row>
    <row r="11" spans="1:21" s="22" customFormat="1" ht="42" customHeight="1" thickTop="1" thickBot="1" x14ac:dyDescent="0.3">
      <c r="A11" s="17" t="s">
        <v>9</v>
      </c>
      <c r="B11" s="18" t="s">
        <v>10</v>
      </c>
      <c r="C11" s="18" t="s">
        <v>11</v>
      </c>
      <c r="D11" s="18" t="s">
        <v>12</v>
      </c>
      <c r="E11" s="19" t="s">
        <v>13</v>
      </c>
      <c r="F11" s="20" t="s">
        <v>14</v>
      </c>
      <c r="G11" s="20" t="s">
        <v>15</v>
      </c>
      <c r="H11" s="21" t="s">
        <v>16</v>
      </c>
      <c r="I11" s="21" t="s">
        <v>17</v>
      </c>
      <c r="J11" s="21" t="s">
        <v>19</v>
      </c>
      <c r="K11" s="21" t="s">
        <v>18</v>
      </c>
      <c r="L11" s="21" t="s">
        <v>20</v>
      </c>
      <c r="M11" s="18"/>
      <c r="N11" s="18"/>
      <c r="O11" s="18"/>
      <c r="P11" s="18"/>
      <c r="Q11" s="18"/>
      <c r="R11" s="18"/>
      <c r="S11" s="18"/>
      <c r="T11" s="18"/>
      <c r="U11" s="18"/>
    </row>
    <row r="12" spans="1:21" ht="39.6" x14ac:dyDescent="0.25">
      <c r="A12" s="23" t="s">
        <v>23</v>
      </c>
      <c r="B12" s="23" t="s">
        <v>202</v>
      </c>
      <c r="C12" s="23" t="s">
        <v>203</v>
      </c>
      <c r="D12" s="23" t="s">
        <v>204</v>
      </c>
      <c r="E12" s="23" t="s">
        <v>205</v>
      </c>
      <c r="H12" s="25" t="str">
        <f>IF(F12="","",IF(ISNUMBER(F12)=FALSE,IF(ISERR(FIND(CHAR(10),F12)),K12/MID(F12,FIND(" ",F12)+1,LEN(F1734)),K12/SUBSTITUTE(MID(LEFT(F12,FIND(CHAR(10),F12)),FIND(" ",F12)+1,FIND(CHAR(10),F12)),CHAR(10),"")),K12/F12))</f>
        <v/>
      </c>
      <c r="I12" s="25" t="str">
        <f>IF(G12="","",K12/G12)</f>
        <v/>
      </c>
      <c r="J12" s="26">
        <v>5000</v>
      </c>
      <c r="K12" s="25">
        <f>L12*1.1765</f>
        <v>3823.6250000000005</v>
      </c>
      <c r="L12" s="26">
        <v>3250</v>
      </c>
    </row>
    <row r="13" spans="1:21" ht="105.6" x14ac:dyDescent="0.25">
      <c r="A13" s="23" t="s">
        <v>21</v>
      </c>
      <c r="B13" s="23" t="s">
        <v>109</v>
      </c>
      <c r="C13" s="23" t="s">
        <v>106</v>
      </c>
      <c r="D13" s="23" t="s">
        <v>107</v>
      </c>
      <c r="E13" s="23" t="s">
        <v>108</v>
      </c>
      <c r="H13" s="25" t="str">
        <f>IF(F13="","",IF(ISNUMBER(F13)=FALSE,IF(ISERR(FIND(CHAR(10),F13)),K13/MID(F13,FIND(" ",F13)+1,LEN(F1396)),K13/SUBSTITUTE(MID(LEFT(F13,FIND(CHAR(10),F13)),FIND(" ",F13)+1,FIND(CHAR(10),F13)),CHAR(10),"")),K13/F13))</f>
        <v/>
      </c>
      <c r="I13" s="25" t="str">
        <f>IF(G13="","",K13/G13)</f>
        <v/>
      </c>
      <c r="J13" s="26">
        <v>10000</v>
      </c>
      <c r="K13" s="25">
        <f>L13*1.1765</f>
        <v>8235.5</v>
      </c>
      <c r="L13" s="26">
        <v>7000</v>
      </c>
    </row>
    <row r="14" spans="1:21" ht="79.2" x14ac:dyDescent="0.25">
      <c r="A14" s="23" t="s">
        <v>21</v>
      </c>
      <c r="B14" s="23" t="s">
        <v>33</v>
      </c>
      <c r="C14" s="23" t="s">
        <v>34</v>
      </c>
      <c r="D14" s="23" t="s">
        <v>35</v>
      </c>
      <c r="E14" s="23" t="s">
        <v>36</v>
      </c>
      <c r="H14" s="25" t="str">
        <f>IF(F14="","",IF(ISNUMBER(F14)=FALSE,IF(ISERR(FIND(CHAR(10),F14)),K14/MID(F14,FIND(" ",F14)+1,LEN(F552)),K14/SUBSTITUTE(MID(LEFT(F14,FIND(CHAR(10),F14)),FIND(" ",F14)+1,FIND(CHAR(10),F14)),CHAR(10),"")),K14/F14))</f>
        <v/>
      </c>
      <c r="I14" s="25" t="str">
        <f>IF(G14="","",K14/G14)</f>
        <v/>
      </c>
      <c r="J14" s="26">
        <v>12000</v>
      </c>
      <c r="K14" s="25">
        <f>L14*1.1765</f>
        <v>9412</v>
      </c>
      <c r="L14" s="26">
        <v>8000</v>
      </c>
    </row>
    <row r="15" spans="1:21" ht="52.8" x14ac:dyDescent="0.25">
      <c r="A15" s="23" t="s">
        <v>21</v>
      </c>
      <c r="B15" s="23" t="s">
        <v>83</v>
      </c>
      <c r="C15" s="23" t="s">
        <v>84</v>
      </c>
      <c r="D15" s="23" t="s">
        <v>81</v>
      </c>
      <c r="E15" s="23" t="s">
        <v>82</v>
      </c>
      <c r="H15" s="25" t="str">
        <f>IF(F15="","",IF(ISNUMBER(F15)=FALSE,IF(ISERR(FIND(CHAR(10),F15)),K15/MID(F15,FIND(" ",F15)+1,LEN(F974)),K15/SUBSTITUTE(MID(LEFT(F15,FIND(CHAR(10),F15)),FIND(" ",F15)+1,FIND(CHAR(10),F15)),CHAR(10),"")),K15/F15))</f>
        <v/>
      </c>
      <c r="I15" s="25" t="str">
        <f>IF(G15="","",K15/G15)</f>
        <v/>
      </c>
      <c r="J15" s="26">
        <v>15000</v>
      </c>
      <c r="K15" s="25">
        <f>L15*1.1765</f>
        <v>12353.250000000002</v>
      </c>
      <c r="L15" s="26">
        <v>10500</v>
      </c>
    </row>
    <row r="16" spans="1:21" ht="66" x14ac:dyDescent="0.25">
      <c r="A16" s="23" t="s">
        <v>25</v>
      </c>
      <c r="B16" s="23" t="s">
        <v>234</v>
      </c>
      <c r="C16" s="23" t="s">
        <v>235</v>
      </c>
      <c r="D16" s="23" t="s">
        <v>236</v>
      </c>
      <c r="E16" s="23" t="s">
        <v>237</v>
      </c>
      <c r="H16" s="25" t="str">
        <f>IF(F16="","",IF(ISNUMBER(F16)=FALSE,IF(ISERR(FIND(CHAR(10),F16)),K16/MID(F16,FIND(" ",F16)+1,LEN(F1984)),K16/SUBSTITUTE(MID(LEFT(F16,FIND(CHAR(10),F16)),FIND(" ",F16)+1,FIND(CHAR(10),F16)),CHAR(10),"")),K16/F16))</f>
        <v/>
      </c>
      <c r="I16" s="25" t="str">
        <f>IF(G16="","",K16/G16)</f>
        <v/>
      </c>
      <c r="J16" s="26">
        <v>4200</v>
      </c>
      <c r="K16" s="25">
        <f>L16*1.1765</f>
        <v>2470.65</v>
      </c>
      <c r="L16" s="26">
        <v>2100</v>
      </c>
    </row>
    <row r="17" spans="1:12" ht="66" x14ac:dyDescent="0.25">
      <c r="A17" s="23" t="s">
        <v>25</v>
      </c>
      <c r="B17" s="23" t="s">
        <v>238</v>
      </c>
      <c r="C17" s="23" t="s">
        <v>239</v>
      </c>
      <c r="D17" s="23" t="s">
        <v>236</v>
      </c>
      <c r="E17" s="23" t="s">
        <v>237</v>
      </c>
      <c r="H17" s="25" t="str">
        <f>IF(F17="","",IF(ISNUMBER(F17)=FALSE,IF(ISERR(FIND(CHAR(10),F17)),K17/MID(F17,FIND(" ",F17)+1,LEN(F1994)),K17/SUBSTITUTE(MID(LEFT(F17,FIND(CHAR(10),F17)),FIND(" ",F17)+1,FIND(CHAR(10),F17)),CHAR(10),"")),K17/F17))</f>
        <v/>
      </c>
      <c r="I17" s="25" t="str">
        <f>IF(G17="","",K17/G17)</f>
        <v/>
      </c>
      <c r="J17" s="26">
        <v>3200</v>
      </c>
      <c r="K17" s="25">
        <f>L17*1.1765</f>
        <v>1882.4</v>
      </c>
      <c r="L17" s="26">
        <v>1600</v>
      </c>
    </row>
    <row r="18" spans="1:12" x14ac:dyDescent="0.25">
      <c r="E18" s="23"/>
    </row>
    <row r="19" spans="1:12" x14ac:dyDescent="0.25">
      <c r="E19" s="23"/>
    </row>
    <row r="20" spans="1:12" x14ac:dyDescent="0.25">
      <c r="E20" s="23"/>
    </row>
    <row r="21" spans="1:12" x14ac:dyDescent="0.25">
      <c r="E21" s="23"/>
    </row>
    <row r="22" spans="1:12" x14ac:dyDescent="0.25">
      <c r="E22" s="23"/>
    </row>
    <row r="23" spans="1:12" x14ac:dyDescent="0.25">
      <c r="E23" s="23"/>
    </row>
    <row r="24" spans="1:12" x14ac:dyDescent="0.25">
      <c r="E24" s="23"/>
    </row>
    <row r="25" spans="1:12" x14ac:dyDescent="0.25">
      <c r="E25" s="23"/>
    </row>
    <row r="26" spans="1:12" x14ac:dyDescent="0.25">
      <c r="E26" s="23"/>
    </row>
    <row r="27" spans="1:12" x14ac:dyDescent="0.25">
      <c r="E27" s="23"/>
    </row>
    <row r="28" spans="1:12" x14ac:dyDescent="0.25">
      <c r="E28" s="23"/>
    </row>
    <row r="29" spans="1:12" x14ac:dyDescent="0.25">
      <c r="E29" s="23"/>
    </row>
    <row r="30" spans="1:12" x14ac:dyDescent="0.25">
      <c r="E30" s="23"/>
    </row>
    <row r="31" spans="1:12" x14ac:dyDescent="0.25">
      <c r="E31" s="23"/>
    </row>
    <row r="32" spans="1:12"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ht="63.75" customHeight="1" x14ac:dyDescent="0.25">
      <c r="E49" s="23"/>
    </row>
    <row r="50" spans="5:5" ht="54" customHeight="1"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ht="72" customHeight="1"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ht="61.5" customHeight="1" x14ac:dyDescent="0.25">
      <c r="E83" s="23"/>
    </row>
    <row r="84" spans="5:5" x14ac:dyDescent="0.25">
      <c r="E84" s="23"/>
    </row>
    <row r="85" spans="5:5" x14ac:dyDescent="0.25">
      <c r="E85" s="23"/>
    </row>
    <row r="86" spans="5:5" ht="40.5" customHeight="1"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ht="37.5" customHeight="1" x14ac:dyDescent="0.25">
      <c r="E97" s="23"/>
    </row>
    <row r="98" spans="5:5" x14ac:dyDescent="0.25">
      <c r="E98" s="23"/>
    </row>
    <row r="99" spans="5:5" x14ac:dyDescent="0.25">
      <c r="E99" s="23"/>
    </row>
    <row r="100" spans="5:5" x14ac:dyDescent="0.25">
      <c r="E100" s="23"/>
    </row>
    <row r="101" spans="5:5" ht="45.75" customHeight="1"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ht="27.75" customHeight="1" x14ac:dyDescent="0.25">
      <c r="E109" s="23"/>
    </row>
    <row r="110" spans="5:5" x14ac:dyDescent="0.25">
      <c r="E110" s="23"/>
    </row>
    <row r="111" spans="5:5" ht="38.25" customHeight="1" x14ac:dyDescent="0.25">
      <c r="E111" s="23"/>
    </row>
    <row r="112" spans="5:5" x14ac:dyDescent="0.25">
      <c r="E112" s="23"/>
    </row>
    <row r="113" spans="5:5" ht="40.5" customHeight="1"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ht="62.25" customHeight="1"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ht="85.5" customHeight="1" x14ac:dyDescent="0.25">
      <c r="E157" s="23"/>
    </row>
    <row r="158" spans="5:5" x14ac:dyDescent="0.25">
      <c r="E158" s="23"/>
    </row>
    <row r="159" spans="5:5" x14ac:dyDescent="0.25">
      <c r="E159" s="23"/>
    </row>
    <row r="160" spans="5:5" x14ac:dyDescent="0.25">
      <c r="E160" s="23"/>
    </row>
    <row r="161" spans="5:5" ht="34.5" customHeight="1" x14ac:dyDescent="0.25">
      <c r="E161" s="23"/>
    </row>
    <row r="162" spans="5:5" x14ac:dyDescent="0.25">
      <c r="E162" s="23"/>
    </row>
    <row r="163" spans="5:5" ht="47.25" customHeight="1"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40.5" customHeight="1" x14ac:dyDescent="0.25">
      <c r="E218" s="23"/>
    </row>
    <row r="219" spans="5:5" x14ac:dyDescent="0.25">
      <c r="E219" s="23"/>
    </row>
    <row r="220" spans="5:5" ht="30.75" customHeight="1" x14ac:dyDescent="0.25">
      <c r="E220" s="23"/>
    </row>
    <row r="221" spans="5:5" x14ac:dyDescent="0.25">
      <c r="E221" s="23"/>
    </row>
    <row r="222" spans="5:5" ht="125.25" customHeight="1" x14ac:dyDescent="0.25">
      <c r="E222" s="23"/>
    </row>
    <row r="223" spans="5:5" ht="113.25" customHeight="1"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ht="62.25" customHeight="1"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ht="38.25" customHeight="1" x14ac:dyDescent="0.25">
      <c r="E244" s="23"/>
    </row>
    <row r="245" spans="5:5" x14ac:dyDescent="0.25">
      <c r="E245" s="23"/>
    </row>
    <row r="246" spans="5:5" x14ac:dyDescent="0.25">
      <c r="E246" s="23"/>
    </row>
    <row r="247" spans="5:5" x14ac:dyDescent="0.25">
      <c r="E247" s="23"/>
    </row>
    <row r="248" spans="5:5" x14ac:dyDescent="0.25">
      <c r="E248" s="23"/>
    </row>
    <row r="249" spans="5:5" ht="30" customHeight="1"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ht="30" customHeight="1"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sheetData>
  <sheetProtection password="CC73" sheet="1" objects="1" scenarios="1"/>
  <sortState ref="A12:AY295">
    <sortCondition ref="A11"/>
    <sortCondition ref="C11"/>
  </sortState>
  <conditionalFormatting sqref="H12:I42 H77:I96 H217:I222 H110:I110 H98:I100 H112:I213 H102:I108 H44:I44 H46:I46 H48:I74 H224:I3251 H215:I215">
    <cfRule type="cellIs" dxfId="25" priority="13" stopIfTrue="1" operator="equal">
      <formula>"Manual Input Required"</formula>
    </cfRule>
  </conditionalFormatting>
  <conditionalFormatting sqref="H75:I75">
    <cfRule type="cellIs" dxfId="24" priority="12" stopIfTrue="1" operator="equal">
      <formula>"Manual Input Required"</formula>
    </cfRule>
  </conditionalFormatting>
  <conditionalFormatting sqref="H76:I76">
    <cfRule type="cellIs" dxfId="23" priority="11" stopIfTrue="1" operator="equal">
      <formula>"Manual Input Required"</formula>
    </cfRule>
  </conditionalFormatting>
  <conditionalFormatting sqref="H216:I216">
    <cfRule type="cellIs" dxfId="22" priority="10" stopIfTrue="1" operator="equal">
      <formula>"Manual Input Required"</formula>
    </cfRule>
  </conditionalFormatting>
  <conditionalFormatting sqref="H109:I109">
    <cfRule type="cellIs" dxfId="21" priority="9" stopIfTrue="1" operator="equal">
      <formula>"Manual Input Required"</formula>
    </cfRule>
  </conditionalFormatting>
  <conditionalFormatting sqref="H97:I97">
    <cfRule type="cellIs" dxfId="20" priority="8" stopIfTrue="1" operator="equal">
      <formula>"Manual Input Required"</formula>
    </cfRule>
  </conditionalFormatting>
  <conditionalFormatting sqref="H111:I111">
    <cfRule type="cellIs" dxfId="19" priority="7" stopIfTrue="1" operator="equal">
      <formula>"Manual Input Required"</formula>
    </cfRule>
  </conditionalFormatting>
  <conditionalFormatting sqref="H101:I101">
    <cfRule type="cellIs" dxfId="18" priority="6" stopIfTrue="1" operator="equal">
      <formula>"Manual Input Required"</formula>
    </cfRule>
  </conditionalFormatting>
  <conditionalFormatting sqref="H43:I43">
    <cfRule type="cellIs" dxfId="17" priority="5" stopIfTrue="1" operator="equal">
      <formula>"Manual Input Required"</formula>
    </cfRule>
  </conditionalFormatting>
  <conditionalFormatting sqref="H45:I45">
    <cfRule type="cellIs" dxfId="16" priority="4" stopIfTrue="1" operator="equal">
      <formula>"Manual Input Required"</formula>
    </cfRule>
  </conditionalFormatting>
  <conditionalFormatting sqref="H47:I47">
    <cfRule type="cellIs" dxfId="15" priority="3" stopIfTrue="1" operator="equal">
      <formula>"Manual Input Required"</formula>
    </cfRule>
  </conditionalFormatting>
  <conditionalFormatting sqref="H223:I223">
    <cfRule type="cellIs" dxfId="14" priority="2" stopIfTrue="1" operator="equal">
      <formula>"Manual Input Required"</formula>
    </cfRule>
  </conditionalFormatting>
  <conditionalFormatting sqref="H214:I214">
    <cfRule type="cellIs" dxfId="13" priority="1" stopIfTrue="1" operator="equal">
      <formula>"Manual Input Required"</formula>
    </cfRule>
  </conditionalFormatting>
  <printOptions horizontalCentered="1"/>
  <pageMargins left="0.25" right="0.25" top="0.32" bottom="0.4" header="0.2" footer="0.31"/>
  <pageSetup scale="78" fitToHeight="0" orientation="landscape" copies="2" r:id="rId1"/>
  <headerFooter alignWithMargins="0">
    <oddFooter>&amp;LPrinted:  &amp;D @ &amp;T&amp;CSheet Name:  &amp;F: &amp;A&amp;RPage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9"/>
  <sheetViews>
    <sheetView showGridLines="0" zoomScale="70" zoomScaleNormal="70" workbookViewId="0">
      <pane xSplit="4" ySplit="11" topLeftCell="E12" activePane="bottomRight" state="frozenSplit"/>
      <selection pane="bottomLeft" activeCell="A12" sqref="A12"/>
      <selection pane="topRight" activeCell="G1" sqref="G1"/>
      <selection pane="bottomRight" activeCell="A10" sqref="A10"/>
    </sheetView>
  </sheetViews>
  <sheetFormatPr defaultColWidth="8.88671875" defaultRowHeight="13.2" x14ac:dyDescent="0.25"/>
  <cols>
    <col min="1" max="1" width="13.6640625" style="23" customWidth="1"/>
    <col min="2" max="2" width="20.6640625" style="23" customWidth="1"/>
    <col min="3" max="3" width="21.6640625" style="23" customWidth="1"/>
    <col min="4" max="4" width="29.44140625" style="23" customWidth="1"/>
    <col min="5" max="5" width="35.6640625" style="28" customWidth="1"/>
    <col min="6" max="7" width="14.6640625" style="24" customWidth="1"/>
    <col min="8" max="9" width="15.6640625" style="25" customWidth="1"/>
    <col min="10" max="10" width="17.6640625" style="25" customWidth="1"/>
    <col min="11" max="11" width="17.6640625" style="26" hidden="1" customWidth="1"/>
    <col min="12" max="12" width="17.6640625" style="26" customWidth="1"/>
    <col min="13" max="28" width="8.88671875" style="23"/>
    <col min="29" max="31" width="8.88671875" style="23" customWidth="1"/>
    <col min="32" max="16384" width="8.88671875" style="23"/>
  </cols>
  <sheetData>
    <row r="1" spans="1:21" s="2" customFormat="1" ht="15.6" x14ac:dyDescent="0.25">
      <c r="A1" s="30" t="s">
        <v>358</v>
      </c>
      <c r="B1" s="29"/>
      <c r="C1" s="29"/>
      <c r="D1" s="29"/>
      <c r="E1" s="29"/>
      <c r="F1" s="29"/>
      <c r="G1" s="29"/>
      <c r="H1" s="29"/>
      <c r="I1" s="29"/>
      <c r="J1" s="29"/>
      <c r="K1" s="29"/>
      <c r="L1" s="29"/>
    </row>
    <row r="2" spans="1:21" s="5" customFormat="1" ht="15.6" x14ac:dyDescent="0.25">
      <c r="A2" s="3" t="s">
        <v>0</v>
      </c>
      <c r="B2" s="4"/>
    </row>
    <row r="3" spans="1:21" s="5" customFormat="1" ht="15.6" x14ac:dyDescent="0.25">
      <c r="A3" s="3" t="s">
        <v>1</v>
      </c>
      <c r="B3" s="4"/>
    </row>
    <row r="4" spans="1:21" s="5" customFormat="1" ht="15.6" x14ac:dyDescent="0.25">
      <c r="A4" s="6" t="s">
        <v>2</v>
      </c>
      <c r="B4" s="4"/>
    </row>
    <row r="5" spans="1:21" s="5" customFormat="1" ht="15.6" x14ac:dyDescent="0.25">
      <c r="A5" s="6" t="s">
        <v>3</v>
      </c>
      <c r="B5" s="4"/>
    </row>
    <row r="6" spans="1:21" s="5" customFormat="1" ht="15.6" x14ac:dyDescent="0.25">
      <c r="A6" s="6" t="s">
        <v>4</v>
      </c>
      <c r="B6" s="4"/>
    </row>
    <row r="7" spans="1:21" s="5" customFormat="1" ht="15.6" x14ac:dyDescent="0.25">
      <c r="A7" s="7" t="s">
        <v>5</v>
      </c>
      <c r="B7" s="4"/>
    </row>
    <row r="8" spans="1:21" s="5" customFormat="1" ht="15.6" x14ac:dyDescent="0.25">
      <c r="A8" s="8" t="s">
        <v>6</v>
      </c>
      <c r="B8" s="4"/>
    </row>
    <row r="9" spans="1:21" s="5" customFormat="1" ht="16.2" customHeight="1" x14ac:dyDescent="0.25">
      <c r="A9" s="9" t="s">
        <v>7</v>
      </c>
      <c r="B9" s="4"/>
    </row>
    <row r="10" spans="1:21" s="2" customFormat="1" ht="16.2" thickBot="1" x14ac:dyDescent="0.3">
      <c r="A10" s="1"/>
      <c r="B10" s="1"/>
      <c r="C10" s="10"/>
      <c r="D10" s="10"/>
      <c r="E10" s="11"/>
      <c r="F10" s="12"/>
      <c r="G10" s="13"/>
      <c r="H10" s="14"/>
      <c r="I10" s="13" t="s">
        <v>8</v>
      </c>
      <c r="J10" s="15">
        <f t="shared" ref="J10:L10" si="0">SUM(J11:J10467)</f>
        <v>1730</v>
      </c>
      <c r="K10" s="16">
        <f t="shared" si="0"/>
        <v>6460</v>
      </c>
      <c r="L10" s="16">
        <f t="shared" si="0"/>
        <v>1470</v>
      </c>
    </row>
    <row r="11" spans="1:21" s="22" customFormat="1" ht="42" customHeight="1" thickTop="1" thickBot="1" x14ac:dyDescent="0.3">
      <c r="A11" s="17" t="s">
        <v>9</v>
      </c>
      <c r="B11" s="18" t="s">
        <v>10</v>
      </c>
      <c r="C11" s="18" t="s">
        <v>11</v>
      </c>
      <c r="D11" s="18" t="s">
        <v>12</v>
      </c>
      <c r="E11" s="19" t="s">
        <v>13</v>
      </c>
      <c r="F11" s="20" t="s">
        <v>14</v>
      </c>
      <c r="G11" s="20" t="s">
        <v>359</v>
      </c>
      <c r="H11" s="21" t="s">
        <v>16</v>
      </c>
      <c r="I11" s="21" t="s">
        <v>17</v>
      </c>
      <c r="J11" s="21" t="s">
        <v>18</v>
      </c>
      <c r="K11" s="21" t="s">
        <v>19</v>
      </c>
      <c r="L11" s="21" t="s">
        <v>20</v>
      </c>
      <c r="M11" s="18"/>
      <c r="N11" s="18"/>
      <c r="O11" s="18"/>
      <c r="P11" s="18"/>
      <c r="Q11" s="18"/>
      <c r="R11" s="18"/>
      <c r="S11" s="18"/>
      <c r="T11" s="18"/>
      <c r="U11" s="18"/>
    </row>
    <row r="12" spans="1:21" ht="66" x14ac:dyDescent="0.25">
      <c r="A12" s="23" t="s">
        <v>21</v>
      </c>
      <c r="B12" s="23" t="s">
        <v>29</v>
      </c>
      <c r="C12" s="23" t="s">
        <v>30</v>
      </c>
      <c r="D12" s="23" t="s">
        <v>31</v>
      </c>
      <c r="E12" s="23" t="s">
        <v>32</v>
      </c>
      <c r="G12" s="24">
        <v>345</v>
      </c>
      <c r="H12" s="25" t="str">
        <f>IF(F12="","",IF(ISNUMBER(F12)=FALSE,IF(ISERR(FIND(CHAR(10),F12)),J12/MID(F12,FIND(" ",F12)+1,LEN(F332)),J12/SUBSTITUTE(MID(LEFT(F12,FIND(CHAR(10),F12)),FIND(" ",F12)+1,FIND(CHAR(10),F12)),CHAR(10),"")),J12/F12))</f>
        <v/>
      </c>
      <c r="I12" s="25">
        <f>IF(G12="","",J12/G12)</f>
        <v>5.0144927536231885</v>
      </c>
      <c r="J12" s="25">
        <v>1730</v>
      </c>
      <c r="K12" s="26">
        <v>6460</v>
      </c>
      <c r="L12" s="26">
        <v>1470</v>
      </c>
    </row>
    <row r="13" spans="1:21" x14ac:dyDescent="0.25">
      <c r="E13" s="23"/>
    </row>
    <row r="14" spans="1:21" x14ac:dyDescent="0.25">
      <c r="E14" s="23"/>
    </row>
    <row r="15" spans="1:21" x14ac:dyDescent="0.25">
      <c r="E15" s="23"/>
    </row>
    <row r="16" spans="1:21" x14ac:dyDescent="0.25">
      <c r="E16" s="23"/>
    </row>
    <row r="17" spans="5:5" x14ac:dyDescent="0.25">
      <c r="E17" s="23"/>
    </row>
    <row r="18" spans="5:5" x14ac:dyDescent="0.25">
      <c r="E18" s="23"/>
    </row>
    <row r="19" spans="5:5" x14ac:dyDescent="0.25">
      <c r="E19" s="23"/>
    </row>
    <row r="20" spans="5:5" x14ac:dyDescent="0.25">
      <c r="E20" s="23"/>
    </row>
    <row r="21" spans="5:5" x14ac:dyDescent="0.25">
      <c r="E21" s="23"/>
    </row>
    <row r="22" spans="5:5" x14ac:dyDescent="0.25">
      <c r="E22" s="23"/>
    </row>
    <row r="23" spans="5:5" x14ac:dyDescent="0.25">
      <c r="E23" s="23"/>
    </row>
    <row r="24" spans="5:5" x14ac:dyDescent="0.25">
      <c r="E24" s="23"/>
    </row>
    <row r="25" spans="5:5" x14ac:dyDescent="0.25">
      <c r="E25" s="23"/>
    </row>
    <row r="26" spans="5:5" x14ac:dyDescent="0.25">
      <c r="E26" s="23"/>
    </row>
    <row r="27" spans="5:5" x14ac:dyDescent="0.25">
      <c r="E27" s="23"/>
    </row>
    <row r="28" spans="5:5" x14ac:dyDescent="0.25">
      <c r="E28" s="23"/>
    </row>
    <row r="29" spans="5:5" x14ac:dyDescent="0.25">
      <c r="E29" s="23"/>
    </row>
    <row r="30" spans="5:5" x14ac:dyDescent="0.25">
      <c r="E30" s="23"/>
    </row>
    <row r="31" spans="5:5" x14ac:dyDescent="0.25">
      <c r="E31" s="23"/>
    </row>
    <row r="32" spans="5:5" x14ac:dyDescent="0.25">
      <c r="E32" s="23"/>
    </row>
    <row r="33" spans="5:5" x14ac:dyDescent="0.25">
      <c r="E33" s="23"/>
    </row>
    <row r="34" spans="5:5" ht="47.25" customHeight="1" x14ac:dyDescent="0.25">
      <c r="E34" s="23"/>
    </row>
    <row r="35" spans="5:5" x14ac:dyDescent="0.25">
      <c r="E35" s="23"/>
    </row>
    <row r="36" spans="5:5" x14ac:dyDescent="0.25">
      <c r="E36" s="23"/>
    </row>
    <row r="37" spans="5:5" x14ac:dyDescent="0.25">
      <c r="E37" s="23"/>
    </row>
    <row r="38" spans="5:5" x14ac:dyDescent="0.25">
      <c r="E38" s="23"/>
    </row>
    <row r="39" spans="5:5" x14ac:dyDescent="0.25">
      <c r="E39" s="23"/>
    </row>
    <row r="40" spans="5:5" x14ac:dyDescent="0.25">
      <c r="E40" s="23"/>
    </row>
    <row r="41" spans="5:5" x14ac:dyDescent="0.25">
      <c r="E41" s="23"/>
    </row>
    <row r="42" spans="5:5" x14ac:dyDescent="0.25">
      <c r="E42" s="23"/>
    </row>
    <row r="43" spans="5:5" x14ac:dyDescent="0.25">
      <c r="E43" s="23"/>
    </row>
    <row r="44" spans="5:5" x14ac:dyDescent="0.25">
      <c r="E44" s="23"/>
    </row>
    <row r="45" spans="5:5" x14ac:dyDescent="0.25">
      <c r="E45" s="23"/>
    </row>
    <row r="46" spans="5:5" x14ac:dyDescent="0.25">
      <c r="E46" s="23"/>
    </row>
    <row r="47" spans="5:5" x14ac:dyDescent="0.25">
      <c r="E47" s="23"/>
    </row>
    <row r="48" spans="5:5" x14ac:dyDescent="0.25">
      <c r="E48" s="23"/>
    </row>
    <row r="49" spans="5:5" ht="63.75" customHeight="1" x14ac:dyDescent="0.25">
      <c r="E49" s="23"/>
    </row>
    <row r="50" spans="5:5" ht="54" customHeight="1"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ht="72" customHeight="1"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row r="69" spans="5:5" x14ac:dyDescent="0.25">
      <c r="E69" s="23"/>
    </row>
    <row r="70" spans="5:5" x14ac:dyDescent="0.25">
      <c r="E70" s="23"/>
    </row>
    <row r="71" spans="5:5" x14ac:dyDescent="0.25">
      <c r="E71" s="23"/>
    </row>
    <row r="72" spans="5:5" x14ac:dyDescent="0.25">
      <c r="E72" s="23"/>
    </row>
    <row r="73" spans="5:5" x14ac:dyDescent="0.25">
      <c r="E73" s="23"/>
    </row>
    <row r="74" spans="5:5" x14ac:dyDescent="0.25">
      <c r="E74" s="23"/>
    </row>
    <row r="75" spans="5:5" x14ac:dyDescent="0.25">
      <c r="E75" s="23"/>
    </row>
    <row r="76" spans="5:5" x14ac:dyDescent="0.25">
      <c r="E76" s="23"/>
    </row>
    <row r="77" spans="5:5" x14ac:dyDescent="0.25">
      <c r="E77" s="23"/>
    </row>
    <row r="78" spans="5:5" x14ac:dyDescent="0.25">
      <c r="E78" s="23"/>
    </row>
    <row r="79" spans="5:5" x14ac:dyDescent="0.25">
      <c r="E79" s="23"/>
    </row>
    <row r="80" spans="5:5" x14ac:dyDescent="0.25">
      <c r="E80" s="23"/>
    </row>
    <row r="81" spans="5:5" x14ac:dyDescent="0.25">
      <c r="E81" s="23"/>
    </row>
    <row r="82" spans="5:5" x14ac:dyDescent="0.25">
      <c r="E82" s="23"/>
    </row>
    <row r="83" spans="5:5" ht="61.5" customHeight="1" x14ac:dyDescent="0.25">
      <c r="E83" s="23"/>
    </row>
    <row r="84" spans="5:5" x14ac:dyDescent="0.25">
      <c r="E84" s="23"/>
    </row>
    <row r="85" spans="5:5" x14ac:dyDescent="0.25">
      <c r="E85" s="23"/>
    </row>
    <row r="86" spans="5:5" ht="40.5" customHeight="1" x14ac:dyDescent="0.25">
      <c r="E86" s="23"/>
    </row>
    <row r="87" spans="5:5" x14ac:dyDescent="0.25">
      <c r="E87" s="23"/>
    </row>
    <row r="88" spans="5:5" x14ac:dyDescent="0.25">
      <c r="E88" s="23"/>
    </row>
    <row r="89" spans="5:5" x14ac:dyDescent="0.25">
      <c r="E89" s="23"/>
    </row>
    <row r="90" spans="5:5" x14ac:dyDescent="0.25">
      <c r="E90" s="23"/>
    </row>
    <row r="91" spans="5:5" x14ac:dyDescent="0.25">
      <c r="E91" s="23"/>
    </row>
    <row r="92" spans="5:5" x14ac:dyDescent="0.25">
      <c r="E92" s="23"/>
    </row>
    <row r="93" spans="5:5" x14ac:dyDescent="0.25">
      <c r="E93" s="23"/>
    </row>
    <row r="94" spans="5:5" x14ac:dyDescent="0.25">
      <c r="E94" s="23"/>
    </row>
    <row r="95" spans="5:5" x14ac:dyDescent="0.25">
      <c r="E95" s="23"/>
    </row>
    <row r="96" spans="5:5" x14ac:dyDescent="0.25">
      <c r="E96" s="23"/>
    </row>
    <row r="97" spans="5:5" ht="37.5" customHeight="1" x14ac:dyDescent="0.25">
      <c r="E97" s="23"/>
    </row>
    <row r="98" spans="5:5" x14ac:dyDescent="0.25">
      <c r="E98" s="23"/>
    </row>
    <row r="99" spans="5:5" x14ac:dyDescent="0.25">
      <c r="E99" s="23"/>
    </row>
    <row r="100" spans="5:5" x14ac:dyDescent="0.25">
      <c r="E100" s="23"/>
    </row>
    <row r="101" spans="5:5" ht="45.75" customHeight="1" x14ac:dyDescent="0.25">
      <c r="E101" s="23"/>
    </row>
    <row r="102" spans="5:5" x14ac:dyDescent="0.25">
      <c r="E102" s="23"/>
    </row>
    <row r="103" spans="5:5" x14ac:dyDescent="0.25">
      <c r="E103" s="23"/>
    </row>
    <row r="104" spans="5:5" x14ac:dyDescent="0.25">
      <c r="E104" s="23"/>
    </row>
    <row r="105" spans="5:5" x14ac:dyDescent="0.25">
      <c r="E105" s="23"/>
    </row>
    <row r="106" spans="5:5" x14ac:dyDescent="0.25">
      <c r="E106" s="23"/>
    </row>
    <row r="107" spans="5:5" x14ac:dyDescent="0.25">
      <c r="E107" s="23"/>
    </row>
    <row r="108" spans="5:5" x14ac:dyDescent="0.25">
      <c r="E108" s="23"/>
    </row>
    <row r="109" spans="5:5" ht="27.75" customHeight="1" x14ac:dyDescent="0.25">
      <c r="E109" s="23"/>
    </row>
    <row r="110" spans="5:5" x14ac:dyDescent="0.25">
      <c r="E110" s="23"/>
    </row>
    <row r="111" spans="5:5" ht="38.25" customHeight="1" x14ac:dyDescent="0.25">
      <c r="E111" s="23"/>
    </row>
    <row r="112" spans="5:5" x14ac:dyDescent="0.25">
      <c r="E112" s="23"/>
    </row>
    <row r="113" spans="5:5" ht="40.5" customHeight="1" x14ac:dyDescent="0.25">
      <c r="E113" s="23"/>
    </row>
    <row r="114" spans="5:5" x14ac:dyDescent="0.25">
      <c r="E114" s="23"/>
    </row>
    <row r="115" spans="5:5" x14ac:dyDescent="0.25">
      <c r="E115" s="23"/>
    </row>
    <row r="116" spans="5:5" x14ac:dyDescent="0.25">
      <c r="E116" s="23"/>
    </row>
    <row r="117" spans="5:5" x14ac:dyDescent="0.25">
      <c r="E117" s="23"/>
    </row>
    <row r="118" spans="5:5" x14ac:dyDescent="0.25">
      <c r="E118" s="23"/>
    </row>
    <row r="119" spans="5:5" x14ac:dyDescent="0.25">
      <c r="E119" s="23"/>
    </row>
    <row r="120" spans="5:5" x14ac:dyDescent="0.25">
      <c r="E120" s="23"/>
    </row>
    <row r="121" spans="5:5" x14ac:dyDescent="0.25">
      <c r="E121" s="23"/>
    </row>
    <row r="122" spans="5:5" x14ac:dyDescent="0.25">
      <c r="E122" s="23"/>
    </row>
    <row r="123" spans="5:5" x14ac:dyDescent="0.25">
      <c r="E123" s="23"/>
    </row>
    <row r="124" spans="5:5" x14ac:dyDescent="0.25">
      <c r="E124" s="23"/>
    </row>
    <row r="125" spans="5:5" x14ac:dyDescent="0.25">
      <c r="E125" s="23"/>
    </row>
    <row r="126" spans="5:5" x14ac:dyDescent="0.25">
      <c r="E126" s="23"/>
    </row>
    <row r="127" spans="5:5" x14ac:dyDescent="0.25">
      <c r="E127" s="23"/>
    </row>
    <row r="128" spans="5:5" ht="62.25" customHeight="1" x14ac:dyDescent="0.25">
      <c r="E128" s="23"/>
    </row>
    <row r="129" spans="5:5" x14ac:dyDescent="0.25">
      <c r="E129" s="23"/>
    </row>
    <row r="130" spans="5:5" x14ac:dyDescent="0.25">
      <c r="E130" s="23"/>
    </row>
    <row r="131" spans="5:5" x14ac:dyDescent="0.25">
      <c r="E131" s="23"/>
    </row>
    <row r="132" spans="5:5" x14ac:dyDescent="0.25">
      <c r="E132" s="23"/>
    </row>
    <row r="133" spans="5:5" x14ac:dyDescent="0.25">
      <c r="E133" s="23"/>
    </row>
    <row r="134" spans="5:5" x14ac:dyDescent="0.25">
      <c r="E134" s="23"/>
    </row>
    <row r="135" spans="5:5" x14ac:dyDescent="0.25">
      <c r="E135" s="23"/>
    </row>
    <row r="136" spans="5:5" x14ac:dyDescent="0.25">
      <c r="E136" s="23"/>
    </row>
    <row r="137" spans="5:5" x14ac:dyDescent="0.25">
      <c r="E137" s="23"/>
    </row>
    <row r="138" spans="5:5" x14ac:dyDescent="0.25">
      <c r="E138" s="23"/>
    </row>
    <row r="139" spans="5:5" x14ac:dyDescent="0.25">
      <c r="E139" s="23"/>
    </row>
    <row r="140" spans="5:5" x14ac:dyDescent="0.25">
      <c r="E140" s="23"/>
    </row>
    <row r="141" spans="5:5" x14ac:dyDescent="0.25">
      <c r="E141" s="23"/>
    </row>
    <row r="142" spans="5:5" x14ac:dyDescent="0.25">
      <c r="E142" s="23"/>
    </row>
    <row r="143" spans="5:5" x14ac:dyDescent="0.25">
      <c r="E143" s="23"/>
    </row>
    <row r="144" spans="5:5" x14ac:dyDescent="0.25">
      <c r="E144" s="23"/>
    </row>
    <row r="145" spans="5:5" x14ac:dyDescent="0.25">
      <c r="E145" s="23"/>
    </row>
    <row r="146" spans="5:5" x14ac:dyDescent="0.25">
      <c r="E146" s="23"/>
    </row>
    <row r="147" spans="5:5" x14ac:dyDescent="0.25">
      <c r="E147" s="23"/>
    </row>
    <row r="148" spans="5:5" x14ac:dyDescent="0.25">
      <c r="E148" s="23"/>
    </row>
    <row r="149" spans="5:5" x14ac:dyDescent="0.25">
      <c r="E149" s="23"/>
    </row>
    <row r="150" spans="5:5" x14ac:dyDescent="0.25">
      <c r="E150" s="23"/>
    </row>
    <row r="151" spans="5:5" x14ac:dyDescent="0.25">
      <c r="E151" s="23"/>
    </row>
    <row r="152" spans="5:5" x14ac:dyDescent="0.25">
      <c r="E152" s="23"/>
    </row>
    <row r="153" spans="5:5" x14ac:dyDescent="0.25">
      <c r="E153" s="23"/>
    </row>
    <row r="154" spans="5:5" x14ac:dyDescent="0.25">
      <c r="E154" s="23"/>
    </row>
    <row r="155" spans="5:5" x14ac:dyDescent="0.25">
      <c r="E155" s="23"/>
    </row>
    <row r="156" spans="5:5" x14ac:dyDescent="0.25">
      <c r="E156" s="23"/>
    </row>
    <row r="157" spans="5:5" ht="85.5" customHeight="1" x14ac:dyDescent="0.25">
      <c r="E157" s="23"/>
    </row>
    <row r="158" spans="5:5" x14ac:dyDescent="0.25">
      <c r="E158" s="23"/>
    </row>
    <row r="159" spans="5:5" x14ac:dyDescent="0.25">
      <c r="E159" s="23"/>
    </row>
    <row r="160" spans="5:5" x14ac:dyDescent="0.25">
      <c r="E160" s="23"/>
    </row>
    <row r="161" spans="5:5" ht="34.5" customHeight="1" x14ac:dyDescent="0.25">
      <c r="E161" s="23"/>
    </row>
    <row r="162" spans="5:5" x14ac:dyDescent="0.25">
      <c r="E162" s="23"/>
    </row>
    <row r="163" spans="5:5" ht="47.25" customHeight="1" x14ac:dyDescent="0.25">
      <c r="E163" s="23"/>
    </row>
    <row r="164" spans="5:5" x14ac:dyDescent="0.25">
      <c r="E164" s="23"/>
    </row>
    <row r="165" spans="5:5" x14ac:dyDescent="0.25">
      <c r="E165" s="23"/>
    </row>
    <row r="166" spans="5:5" x14ac:dyDescent="0.25">
      <c r="E166" s="23"/>
    </row>
    <row r="167" spans="5:5" x14ac:dyDescent="0.25">
      <c r="E167" s="23"/>
    </row>
    <row r="168" spans="5:5" x14ac:dyDescent="0.25">
      <c r="E168" s="23"/>
    </row>
    <row r="169" spans="5:5" x14ac:dyDescent="0.25">
      <c r="E169" s="23"/>
    </row>
    <row r="170" spans="5:5" x14ac:dyDescent="0.25">
      <c r="E170" s="23"/>
    </row>
    <row r="171" spans="5:5" x14ac:dyDescent="0.25">
      <c r="E171" s="23"/>
    </row>
    <row r="172" spans="5:5" x14ac:dyDescent="0.25">
      <c r="E172" s="23"/>
    </row>
    <row r="173" spans="5:5" x14ac:dyDescent="0.25">
      <c r="E173" s="23"/>
    </row>
    <row r="174" spans="5:5" x14ac:dyDescent="0.25">
      <c r="E174" s="23"/>
    </row>
    <row r="175" spans="5:5" x14ac:dyDescent="0.25">
      <c r="E175" s="23"/>
    </row>
    <row r="176" spans="5:5" x14ac:dyDescent="0.25">
      <c r="E176" s="23"/>
    </row>
    <row r="177" spans="5:5" x14ac:dyDescent="0.25">
      <c r="E177" s="23"/>
    </row>
    <row r="178" spans="5:5" x14ac:dyDescent="0.25">
      <c r="E178" s="23"/>
    </row>
    <row r="179" spans="5:5" x14ac:dyDescent="0.25">
      <c r="E179" s="23"/>
    </row>
    <row r="180" spans="5:5" x14ac:dyDescent="0.25">
      <c r="E180" s="23"/>
    </row>
    <row r="181" spans="5:5" x14ac:dyDescent="0.25">
      <c r="E181" s="23"/>
    </row>
    <row r="182" spans="5:5" x14ac:dyDescent="0.25">
      <c r="E182" s="23"/>
    </row>
    <row r="183" spans="5:5" x14ac:dyDescent="0.25">
      <c r="E183" s="23"/>
    </row>
    <row r="184" spans="5:5" x14ac:dyDescent="0.25">
      <c r="E184" s="23"/>
    </row>
    <row r="185" spans="5:5" x14ac:dyDescent="0.25">
      <c r="E185" s="23"/>
    </row>
    <row r="186" spans="5:5" x14ac:dyDescent="0.25">
      <c r="E186" s="23"/>
    </row>
    <row r="187" spans="5:5" x14ac:dyDescent="0.25">
      <c r="E187" s="23"/>
    </row>
    <row r="188" spans="5:5" x14ac:dyDescent="0.25">
      <c r="E188" s="23"/>
    </row>
    <row r="189" spans="5:5" x14ac:dyDescent="0.25">
      <c r="E189" s="23"/>
    </row>
    <row r="190" spans="5:5" x14ac:dyDescent="0.25">
      <c r="E190" s="23"/>
    </row>
    <row r="191" spans="5:5" x14ac:dyDescent="0.25">
      <c r="E191" s="23"/>
    </row>
    <row r="192" spans="5:5" x14ac:dyDescent="0.25">
      <c r="E192" s="23"/>
    </row>
    <row r="193" spans="5:5" x14ac:dyDescent="0.25">
      <c r="E193" s="23"/>
    </row>
    <row r="194" spans="5:5" x14ac:dyDescent="0.25">
      <c r="E194" s="23"/>
    </row>
    <row r="195" spans="5:5" x14ac:dyDescent="0.25">
      <c r="E195" s="23"/>
    </row>
    <row r="196" spans="5:5" x14ac:dyDescent="0.25">
      <c r="E196" s="23"/>
    </row>
    <row r="197" spans="5:5" x14ac:dyDescent="0.25">
      <c r="E197" s="23"/>
    </row>
    <row r="198" spans="5:5" x14ac:dyDescent="0.25">
      <c r="E198" s="23"/>
    </row>
    <row r="199" spans="5:5" x14ac:dyDescent="0.25">
      <c r="E199" s="23"/>
    </row>
    <row r="200" spans="5:5" x14ac:dyDescent="0.25">
      <c r="E200" s="23"/>
    </row>
    <row r="201" spans="5:5" x14ac:dyDescent="0.25">
      <c r="E201" s="23"/>
    </row>
    <row r="202" spans="5:5" x14ac:dyDescent="0.25">
      <c r="E202" s="23"/>
    </row>
    <row r="203" spans="5:5" x14ac:dyDescent="0.25">
      <c r="E203" s="23"/>
    </row>
    <row r="204" spans="5:5" x14ac:dyDescent="0.25">
      <c r="E204" s="23"/>
    </row>
    <row r="205" spans="5:5" x14ac:dyDescent="0.25">
      <c r="E205" s="23"/>
    </row>
    <row r="206" spans="5:5" x14ac:dyDescent="0.25">
      <c r="E206" s="23"/>
    </row>
    <row r="207" spans="5:5" x14ac:dyDescent="0.25">
      <c r="E207" s="23"/>
    </row>
    <row r="208" spans="5:5" x14ac:dyDescent="0.25">
      <c r="E208" s="23"/>
    </row>
    <row r="209" spans="5:5" x14ac:dyDescent="0.25">
      <c r="E209" s="23"/>
    </row>
    <row r="210" spans="5:5" x14ac:dyDescent="0.25">
      <c r="E210" s="23"/>
    </row>
    <row r="211" spans="5:5" x14ac:dyDescent="0.25">
      <c r="E211" s="23"/>
    </row>
    <row r="212" spans="5:5" x14ac:dyDescent="0.25">
      <c r="E212" s="23"/>
    </row>
    <row r="213" spans="5:5" x14ac:dyDescent="0.25">
      <c r="E213" s="23"/>
    </row>
    <row r="214" spans="5:5" x14ac:dyDescent="0.25">
      <c r="E214" s="23"/>
    </row>
    <row r="215" spans="5:5" x14ac:dyDescent="0.25">
      <c r="E215" s="23"/>
    </row>
    <row r="216" spans="5:5" x14ac:dyDescent="0.25">
      <c r="E216" s="23"/>
    </row>
    <row r="217" spans="5:5" x14ac:dyDescent="0.25">
      <c r="E217" s="23"/>
    </row>
    <row r="218" spans="5:5" ht="40.5" customHeight="1" x14ac:dyDescent="0.25">
      <c r="E218" s="23"/>
    </row>
    <row r="219" spans="5:5" x14ac:dyDescent="0.25">
      <c r="E219" s="23"/>
    </row>
    <row r="220" spans="5:5" ht="30.75" customHeight="1" x14ac:dyDescent="0.25">
      <c r="E220" s="23"/>
    </row>
    <row r="221" spans="5:5" x14ac:dyDescent="0.25">
      <c r="E221" s="23"/>
    </row>
    <row r="222" spans="5:5" ht="125.25" customHeight="1" x14ac:dyDescent="0.25">
      <c r="E222" s="23"/>
    </row>
    <row r="223" spans="5:5" ht="113.25" customHeight="1" x14ac:dyDescent="0.25">
      <c r="E223" s="23"/>
    </row>
    <row r="224" spans="5:5" x14ac:dyDescent="0.25">
      <c r="E224" s="23"/>
    </row>
    <row r="225" spans="5:5" x14ac:dyDescent="0.25">
      <c r="E225" s="23"/>
    </row>
    <row r="226" spans="5:5" x14ac:dyDescent="0.25">
      <c r="E226" s="23"/>
    </row>
    <row r="227" spans="5:5" x14ac:dyDescent="0.25">
      <c r="E227" s="23"/>
    </row>
    <row r="228" spans="5:5" x14ac:dyDescent="0.25">
      <c r="E228" s="23"/>
    </row>
    <row r="229" spans="5:5" x14ac:dyDescent="0.25">
      <c r="E229" s="23"/>
    </row>
    <row r="230" spans="5:5" x14ac:dyDescent="0.25">
      <c r="E230" s="23"/>
    </row>
    <row r="231" spans="5:5" x14ac:dyDescent="0.25">
      <c r="E231" s="23"/>
    </row>
    <row r="232" spans="5:5" x14ac:dyDescent="0.25">
      <c r="E232" s="23"/>
    </row>
    <row r="233" spans="5:5" x14ac:dyDescent="0.25">
      <c r="E233" s="23"/>
    </row>
    <row r="234" spans="5:5" x14ac:dyDescent="0.25">
      <c r="E234" s="23"/>
    </row>
    <row r="235" spans="5:5" ht="62.25" customHeight="1" x14ac:dyDescent="0.25">
      <c r="E235" s="23"/>
    </row>
    <row r="236" spans="5:5" x14ac:dyDescent="0.25">
      <c r="E236" s="23"/>
    </row>
    <row r="237" spans="5:5" x14ac:dyDescent="0.25">
      <c r="E237" s="23"/>
    </row>
    <row r="238" spans="5:5" x14ac:dyDescent="0.25">
      <c r="E238" s="23"/>
    </row>
    <row r="239" spans="5:5" x14ac:dyDescent="0.25">
      <c r="E239" s="23"/>
    </row>
    <row r="240" spans="5:5" x14ac:dyDescent="0.25">
      <c r="E240" s="23"/>
    </row>
    <row r="241" spans="5:5" x14ac:dyDescent="0.25">
      <c r="E241" s="23"/>
    </row>
    <row r="242" spans="5:5" x14ac:dyDescent="0.25">
      <c r="E242" s="23"/>
    </row>
    <row r="243" spans="5:5" x14ac:dyDescent="0.25">
      <c r="E243" s="23"/>
    </row>
    <row r="244" spans="5:5" ht="38.25" customHeight="1" x14ac:dyDescent="0.25">
      <c r="E244" s="23"/>
    </row>
    <row r="245" spans="5:5" x14ac:dyDescent="0.25">
      <c r="E245" s="23"/>
    </row>
    <row r="246" spans="5:5" x14ac:dyDescent="0.25">
      <c r="E246" s="23"/>
    </row>
    <row r="247" spans="5:5" x14ac:dyDescent="0.25">
      <c r="E247" s="23"/>
    </row>
    <row r="248" spans="5:5" x14ac:dyDescent="0.25">
      <c r="E248" s="23"/>
    </row>
    <row r="249" spans="5:5" ht="30" customHeight="1" x14ac:dyDescent="0.25">
      <c r="E249" s="23"/>
    </row>
    <row r="250" spans="5:5" x14ac:dyDescent="0.25">
      <c r="E250" s="23"/>
    </row>
    <row r="251" spans="5:5" x14ac:dyDescent="0.25">
      <c r="E251" s="23"/>
    </row>
    <row r="252" spans="5:5" x14ac:dyDescent="0.25">
      <c r="E252" s="23"/>
    </row>
    <row r="253" spans="5:5" x14ac:dyDescent="0.25">
      <c r="E253" s="23"/>
    </row>
    <row r="254" spans="5:5" x14ac:dyDescent="0.25">
      <c r="E254" s="23"/>
    </row>
    <row r="255" spans="5:5" x14ac:dyDescent="0.25">
      <c r="E255" s="23"/>
    </row>
    <row r="256" spans="5:5" x14ac:dyDescent="0.25">
      <c r="E256" s="23"/>
    </row>
    <row r="257" spans="5:5" x14ac:dyDescent="0.25">
      <c r="E257" s="23"/>
    </row>
    <row r="258" spans="5:5" x14ac:dyDescent="0.25">
      <c r="E258" s="23"/>
    </row>
    <row r="259" spans="5:5" x14ac:dyDescent="0.25">
      <c r="E259" s="23"/>
    </row>
    <row r="260" spans="5:5" x14ac:dyDescent="0.25">
      <c r="E260" s="23"/>
    </row>
    <row r="261" spans="5:5" x14ac:dyDescent="0.25">
      <c r="E261" s="23"/>
    </row>
    <row r="262" spans="5:5" x14ac:dyDescent="0.25">
      <c r="E262" s="23"/>
    </row>
    <row r="263" spans="5:5" ht="30" customHeight="1" x14ac:dyDescent="0.25">
      <c r="E263" s="23"/>
    </row>
    <row r="264" spans="5:5" x14ac:dyDescent="0.25">
      <c r="E264" s="23"/>
    </row>
    <row r="265" spans="5:5" x14ac:dyDescent="0.25">
      <c r="E265" s="23"/>
    </row>
    <row r="266" spans="5:5" x14ac:dyDescent="0.25">
      <c r="E266" s="23"/>
    </row>
    <row r="267" spans="5:5" x14ac:dyDescent="0.25">
      <c r="E267" s="23"/>
    </row>
    <row r="268" spans="5:5" x14ac:dyDescent="0.25">
      <c r="E268" s="23"/>
    </row>
    <row r="269" spans="5:5" x14ac:dyDescent="0.25">
      <c r="E269" s="23"/>
    </row>
    <row r="270" spans="5:5" x14ac:dyDescent="0.25">
      <c r="E270" s="23"/>
    </row>
    <row r="271" spans="5:5" x14ac:dyDescent="0.25">
      <c r="E271" s="23"/>
    </row>
    <row r="272" spans="5:5" x14ac:dyDescent="0.25">
      <c r="E272" s="23"/>
    </row>
    <row r="273" spans="5:5" x14ac:dyDescent="0.25">
      <c r="E273" s="23"/>
    </row>
    <row r="274" spans="5:5" x14ac:dyDescent="0.25">
      <c r="E274" s="23"/>
    </row>
    <row r="275" spans="5:5" x14ac:dyDescent="0.25">
      <c r="E275" s="23"/>
    </row>
    <row r="276" spans="5:5" x14ac:dyDescent="0.25">
      <c r="E276" s="23"/>
    </row>
    <row r="277" spans="5:5" x14ac:dyDescent="0.25">
      <c r="E277" s="23"/>
    </row>
    <row r="278" spans="5:5" x14ac:dyDescent="0.25">
      <c r="E278" s="23"/>
    </row>
    <row r="279" spans="5:5" x14ac:dyDescent="0.25">
      <c r="E279" s="23"/>
    </row>
    <row r="280" spans="5:5" x14ac:dyDescent="0.25">
      <c r="E280" s="23"/>
    </row>
    <row r="281" spans="5:5" x14ac:dyDescent="0.25">
      <c r="E281" s="23"/>
    </row>
    <row r="282" spans="5:5" x14ac:dyDescent="0.25">
      <c r="E282" s="23"/>
    </row>
    <row r="283" spans="5:5" x14ac:dyDescent="0.25">
      <c r="E283" s="23"/>
    </row>
    <row r="284" spans="5:5" x14ac:dyDescent="0.25">
      <c r="E284" s="23"/>
    </row>
    <row r="285" spans="5:5" x14ac:dyDescent="0.25">
      <c r="E285" s="23"/>
    </row>
    <row r="286" spans="5:5" x14ac:dyDescent="0.25">
      <c r="E286" s="23"/>
    </row>
    <row r="287" spans="5:5" x14ac:dyDescent="0.25">
      <c r="E287" s="23"/>
    </row>
    <row r="288" spans="5:5" x14ac:dyDescent="0.25">
      <c r="E288" s="23"/>
    </row>
    <row r="289" spans="5:5" x14ac:dyDescent="0.25">
      <c r="E289" s="23"/>
    </row>
    <row r="290" spans="5:5" x14ac:dyDescent="0.25">
      <c r="E290" s="23"/>
    </row>
    <row r="291" spans="5:5" x14ac:dyDescent="0.25">
      <c r="E291" s="23"/>
    </row>
    <row r="292" spans="5:5" x14ac:dyDescent="0.25">
      <c r="E292" s="23"/>
    </row>
    <row r="293" spans="5:5" x14ac:dyDescent="0.25">
      <c r="E293" s="23"/>
    </row>
    <row r="294" spans="5:5" x14ac:dyDescent="0.25">
      <c r="E294" s="23"/>
    </row>
    <row r="295" spans="5:5" x14ac:dyDescent="0.25">
      <c r="E295" s="23"/>
    </row>
    <row r="296" spans="5:5" x14ac:dyDescent="0.25">
      <c r="E296" s="23"/>
    </row>
    <row r="297" spans="5:5" x14ac:dyDescent="0.25">
      <c r="E297" s="23"/>
    </row>
    <row r="298" spans="5:5" x14ac:dyDescent="0.25">
      <c r="E298" s="23"/>
    </row>
    <row r="299" spans="5:5" x14ac:dyDescent="0.25">
      <c r="E299" s="23"/>
    </row>
    <row r="300" spans="5:5" x14ac:dyDescent="0.25">
      <c r="E300" s="23"/>
    </row>
    <row r="301" spans="5:5" x14ac:dyDescent="0.25">
      <c r="E301" s="23"/>
    </row>
    <row r="302" spans="5:5" x14ac:dyDescent="0.25">
      <c r="E302" s="23"/>
    </row>
    <row r="303" spans="5:5" x14ac:dyDescent="0.25">
      <c r="E303" s="23"/>
    </row>
    <row r="304" spans="5:5" x14ac:dyDescent="0.25">
      <c r="E304" s="23"/>
    </row>
    <row r="305" spans="5:5" x14ac:dyDescent="0.25">
      <c r="E305" s="23"/>
    </row>
    <row r="306" spans="5:5" x14ac:dyDescent="0.25">
      <c r="E306" s="23"/>
    </row>
    <row r="307" spans="5:5" x14ac:dyDescent="0.25">
      <c r="E307" s="23"/>
    </row>
    <row r="308" spans="5:5" x14ac:dyDescent="0.25">
      <c r="E308" s="23"/>
    </row>
    <row r="309" spans="5:5" x14ac:dyDescent="0.25">
      <c r="E309" s="23"/>
    </row>
    <row r="310" spans="5:5" x14ac:dyDescent="0.25">
      <c r="E310" s="23"/>
    </row>
    <row r="311" spans="5:5" x14ac:dyDescent="0.25">
      <c r="E311" s="23"/>
    </row>
    <row r="312" spans="5:5" x14ac:dyDescent="0.25">
      <c r="E312" s="23"/>
    </row>
    <row r="313" spans="5:5" x14ac:dyDescent="0.25">
      <c r="E313" s="23"/>
    </row>
    <row r="314" spans="5:5" x14ac:dyDescent="0.25">
      <c r="E314" s="23"/>
    </row>
    <row r="315" spans="5:5" x14ac:dyDescent="0.25">
      <c r="E315" s="23"/>
    </row>
    <row r="316" spans="5:5" x14ac:dyDescent="0.25">
      <c r="E316" s="23"/>
    </row>
    <row r="317" spans="5:5" x14ac:dyDescent="0.25">
      <c r="E317" s="23"/>
    </row>
    <row r="318" spans="5:5" x14ac:dyDescent="0.25">
      <c r="E318" s="23"/>
    </row>
    <row r="319" spans="5:5" x14ac:dyDescent="0.25">
      <c r="E319" s="23"/>
    </row>
    <row r="320" spans="5:5" x14ac:dyDescent="0.25">
      <c r="E320" s="23"/>
    </row>
    <row r="321" spans="5:5" x14ac:dyDescent="0.25">
      <c r="E321" s="23"/>
    </row>
    <row r="322" spans="5:5" x14ac:dyDescent="0.25">
      <c r="E322" s="23"/>
    </row>
    <row r="323" spans="5:5" x14ac:dyDescent="0.25">
      <c r="E323" s="23"/>
    </row>
    <row r="324" spans="5:5" x14ac:dyDescent="0.25">
      <c r="E324" s="23"/>
    </row>
    <row r="325" spans="5:5" x14ac:dyDescent="0.25">
      <c r="E325" s="23"/>
    </row>
    <row r="326" spans="5:5" x14ac:dyDescent="0.25">
      <c r="E326" s="23"/>
    </row>
    <row r="327" spans="5:5" x14ac:dyDescent="0.25">
      <c r="E327" s="23"/>
    </row>
    <row r="328" spans="5:5" x14ac:dyDescent="0.25">
      <c r="E328" s="23"/>
    </row>
    <row r="329" spans="5:5" x14ac:dyDescent="0.25">
      <c r="E329" s="23"/>
    </row>
    <row r="330" spans="5:5" x14ac:dyDescent="0.25">
      <c r="E330" s="23"/>
    </row>
    <row r="331" spans="5:5" x14ac:dyDescent="0.25">
      <c r="E331" s="23"/>
    </row>
    <row r="332" spans="5:5" x14ac:dyDescent="0.25">
      <c r="E332" s="23"/>
    </row>
    <row r="333" spans="5:5" x14ac:dyDescent="0.25">
      <c r="E333" s="23"/>
    </row>
    <row r="334" spans="5:5" x14ac:dyDescent="0.25">
      <c r="E334" s="23"/>
    </row>
    <row r="335" spans="5:5" x14ac:dyDescent="0.25">
      <c r="E335" s="23"/>
    </row>
    <row r="336" spans="5:5" x14ac:dyDescent="0.25">
      <c r="E336" s="23"/>
    </row>
    <row r="337" spans="5:5" x14ac:dyDescent="0.25">
      <c r="E337" s="23"/>
    </row>
    <row r="338" spans="5:5" x14ac:dyDescent="0.25">
      <c r="E338" s="23"/>
    </row>
    <row r="339" spans="5:5" x14ac:dyDescent="0.25">
      <c r="E339" s="23"/>
    </row>
    <row r="340" spans="5:5" x14ac:dyDescent="0.25">
      <c r="E340" s="23"/>
    </row>
    <row r="341" spans="5:5" x14ac:dyDescent="0.25">
      <c r="E341" s="23"/>
    </row>
    <row r="342" spans="5:5" x14ac:dyDescent="0.25">
      <c r="E342" s="23"/>
    </row>
    <row r="343" spans="5:5" x14ac:dyDescent="0.25">
      <c r="E343" s="23"/>
    </row>
    <row r="344" spans="5:5" x14ac:dyDescent="0.25">
      <c r="E344" s="23"/>
    </row>
    <row r="345" spans="5:5" x14ac:dyDescent="0.25">
      <c r="E345" s="23"/>
    </row>
    <row r="346" spans="5:5" x14ac:dyDescent="0.25">
      <c r="E346" s="23"/>
    </row>
    <row r="347" spans="5:5" x14ac:dyDescent="0.25">
      <c r="E347" s="23"/>
    </row>
    <row r="348" spans="5:5" x14ac:dyDescent="0.25">
      <c r="E348" s="23"/>
    </row>
    <row r="349" spans="5:5" x14ac:dyDescent="0.25">
      <c r="E349" s="23"/>
    </row>
    <row r="350" spans="5:5" x14ac:dyDescent="0.25">
      <c r="E350" s="23"/>
    </row>
    <row r="351" spans="5:5" x14ac:dyDescent="0.25">
      <c r="E351" s="23"/>
    </row>
    <row r="352" spans="5:5" x14ac:dyDescent="0.25">
      <c r="E352" s="23"/>
    </row>
    <row r="353" spans="5:5" x14ac:dyDescent="0.25">
      <c r="E353" s="23"/>
    </row>
    <row r="354" spans="5:5" x14ac:dyDescent="0.25">
      <c r="E354" s="23"/>
    </row>
    <row r="355" spans="5:5" x14ac:dyDescent="0.25">
      <c r="E355" s="23"/>
    </row>
    <row r="356" spans="5:5" x14ac:dyDescent="0.25">
      <c r="E356" s="23"/>
    </row>
    <row r="357" spans="5:5" x14ac:dyDescent="0.25">
      <c r="E357" s="23"/>
    </row>
    <row r="358" spans="5:5" x14ac:dyDescent="0.25">
      <c r="E358" s="23"/>
    </row>
    <row r="359" spans="5:5" x14ac:dyDescent="0.25">
      <c r="E359" s="23"/>
    </row>
    <row r="360" spans="5:5" x14ac:dyDescent="0.25">
      <c r="E360" s="23"/>
    </row>
    <row r="361" spans="5:5" x14ac:dyDescent="0.25">
      <c r="E361" s="23"/>
    </row>
    <row r="362" spans="5:5" x14ac:dyDescent="0.25">
      <c r="E362" s="23"/>
    </row>
    <row r="363" spans="5:5" x14ac:dyDescent="0.25">
      <c r="E363" s="23"/>
    </row>
    <row r="364" spans="5:5" x14ac:dyDescent="0.25">
      <c r="E364" s="23"/>
    </row>
    <row r="365" spans="5:5" x14ac:dyDescent="0.25">
      <c r="E365" s="23"/>
    </row>
    <row r="366" spans="5:5" x14ac:dyDescent="0.25">
      <c r="E366" s="23"/>
    </row>
    <row r="367" spans="5:5" x14ac:dyDescent="0.25">
      <c r="E367" s="23"/>
    </row>
    <row r="368" spans="5:5" x14ac:dyDescent="0.25">
      <c r="E368" s="23"/>
    </row>
    <row r="369" spans="5:5" x14ac:dyDescent="0.25">
      <c r="E369" s="23"/>
    </row>
    <row r="370" spans="5:5" x14ac:dyDescent="0.25">
      <c r="E370" s="23"/>
    </row>
    <row r="371" spans="5:5" x14ac:dyDescent="0.25">
      <c r="E371" s="23"/>
    </row>
    <row r="372" spans="5:5" x14ac:dyDescent="0.25">
      <c r="E372" s="23"/>
    </row>
    <row r="373" spans="5:5" x14ac:dyDescent="0.25">
      <c r="E373" s="23"/>
    </row>
    <row r="374" spans="5:5" x14ac:dyDescent="0.25">
      <c r="E374" s="23"/>
    </row>
    <row r="375" spans="5:5" x14ac:dyDescent="0.25">
      <c r="E375" s="23"/>
    </row>
    <row r="376" spans="5:5" x14ac:dyDescent="0.25">
      <c r="E376" s="23"/>
    </row>
    <row r="377" spans="5:5" x14ac:dyDescent="0.25">
      <c r="E377" s="23"/>
    </row>
    <row r="378" spans="5:5" x14ac:dyDescent="0.25">
      <c r="E378" s="23"/>
    </row>
    <row r="379" spans="5:5" x14ac:dyDescent="0.25">
      <c r="E379" s="23"/>
    </row>
    <row r="380" spans="5:5" x14ac:dyDescent="0.25">
      <c r="E380" s="23"/>
    </row>
    <row r="381" spans="5:5" x14ac:dyDescent="0.25">
      <c r="E381" s="23"/>
    </row>
    <row r="382" spans="5:5" x14ac:dyDescent="0.25">
      <c r="E382" s="23"/>
    </row>
    <row r="383" spans="5:5" x14ac:dyDescent="0.25">
      <c r="E383" s="23"/>
    </row>
    <row r="384" spans="5:5" x14ac:dyDescent="0.25">
      <c r="E384" s="23"/>
    </row>
    <row r="385" spans="5:5" x14ac:dyDescent="0.25">
      <c r="E385" s="23"/>
    </row>
    <row r="386" spans="5:5" x14ac:dyDescent="0.25">
      <c r="E386" s="23"/>
    </row>
    <row r="387" spans="5:5" x14ac:dyDescent="0.25">
      <c r="E387" s="23"/>
    </row>
    <row r="388" spans="5:5" x14ac:dyDescent="0.25">
      <c r="E388" s="23"/>
    </row>
    <row r="389" spans="5:5" x14ac:dyDescent="0.25">
      <c r="E389" s="23"/>
    </row>
    <row r="390" spans="5:5" x14ac:dyDescent="0.25">
      <c r="E390" s="23"/>
    </row>
    <row r="391" spans="5:5" x14ac:dyDescent="0.25">
      <c r="E391" s="23"/>
    </row>
    <row r="392" spans="5:5" x14ac:dyDescent="0.25">
      <c r="E392" s="23"/>
    </row>
    <row r="393" spans="5:5" x14ac:dyDescent="0.25">
      <c r="E393" s="23"/>
    </row>
    <row r="394" spans="5:5" x14ac:dyDescent="0.25">
      <c r="E394" s="23"/>
    </row>
    <row r="395" spans="5:5" x14ac:dyDescent="0.25">
      <c r="E395" s="23"/>
    </row>
    <row r="396" spans="5:5" x14ac:dyDescent="0.25">
      <c r="E396" s="23"/>
    </row>
    <row r="397" spans="5:5" x14ac:dyDescent="0.25">
      <c r="E397" s="23"/>
    </row>
    <row r="398" spans="5:5" x14ac:dyDescent="0.25">
      <c r="E398" s="23"/>
    </row>
    <row r="399" spans="5:5" x14ac:dyDescent="0.25">
      <c r="E399" s="23"/>
    </row>
    <row r="400" spans="5:5" x14ac:dyDescent="0.25">
      <c r="E400" s="23"/>
    </row>
    <row r="401" spans="5:5" x14ac:dyDescent="0.25">
      <c r="E401" s="23"/>
    </row>
    <row r="402" spans="5:5" x14ac:dyDescent="0.25">
      <c r="E402" s="23"/>
    </row>
    <row r="403" spans="5:5" x14ac:dyDescent="0.25">
      <c r="E403" s="23"/>
    </row>
    <row r="404" spans="5:5" x14ac:dyDescent="0.25">
      <c r="E404" s="23"/>
    </row>
    <row r="405" spans="5:5" x14ac:dyDescent="0.25">
      <c r="E405" s="23"/>
    </row>
    <row r="406" spans="5:5" x14ac:dyDescent="0.25">
      <c r="E406" s="23"/>
    </row>
    <row r="407" spans="5:5" x14ac:dyDescent="0.25">
      <c r="E407" s="23"/>
    </row>
    <row r="408" spans="5:5" x14ac:dyDescent="0.25">
      <c r="E408" s="23"/>
    </row>
    <row r="409" spans="5:5" x14ac:dyDescent="0.25">
      <c r="E409" s="23"/>
    </row>
    <row r="410" spans="5:5" x14ac:dyDescent="0.25">
      <c r="E410" s="23"/>
    </row>
    <row r="411" spans="5:5" x14ac:dyDescent="0.25">
      <c r="E411" s="23"/>
    </row>
    <row r="412" spans="5:5" x14ac:dyDescent="0.25">
      <c r="E412" s="23"/>
    </row>
    <row r="413" spans="5:5" x14ac:dyDescent="0.25">
      <c r="E413" s="23"/>
    </row>
    <row r="414" spans="5:5" x14ac:dyDescent="0.25">
      <c r="E414" s="23"/>
    </row>
    <row r="415" spans="5:5" x14ac:dyDescent="0.25">
      <c r="E415" s="23"/>
    </row>
    <row r="416" spans="5:5" x14ac:dyDescent="0.25">
      <c r="E416" s="23"/>
    </row>
    <row r="417" spans="5:5" x14ac:dyDescent="0.25">
      <c r="E417" s="23"/>
    </row>
    <row r="418" spans="5:5" x14ac:dyDescent="0.25">
      <c r="E418" s="23"/>
    </row>
    <row r="419" spans="5:5" x14ac:dyDescent="0.25">
      <c r="E419" s="23"/>
    </row>
    <row r="420" spans="5:5" x14ac:dyDescent="0.25">
      <c r="E420" s="23"/>
    </row>
    <row r="421" spans="5:5" x14ac:dyDescent="0.25">
      <c r="E421" s="23"/>
    </row>
    <row r="422" spans="5:5" x14ac:dyDescent="0.25">
      <c r="E422" s="23"/>
    </row>
    <row r="423" spans="5:5" x14ac:dyDescent="0.25">
      <c r="E423" s="23"/>
    </row>
    <row r="424" spans="5:5" x14ac:dyDescent="0.25">
      <c r="E424" s="23"/>
    </row>
    <row r="425" spans="5:5" x14ac:dyDescent="0.25">
      <c r="E425" s="23"/>
    </row>
    <row r="426" spans="5:5" x14ac:dyDescent="0.25">
      <c r="E426" s="23"/>
    </row>
    <row r="427" spans="5:5" x14ac:dyDescent="0.25">
      <c r="E427" s="23"/>
    </row>
    <row r="428" spans="5:5" x14ac:dyDescent="0.25">
      <c r="E428" s="23"/>
    </row>
    <row r="429" spans="5:5" x14ac:dyDescent="0.25">
      <c r="E429" s="23"/>
    </row>
    <row r="430" spans="5:5" x14ac:dyDescent="0.25">
      <c r="E430" s="23"/>
    </row>
    <row r="431" spans="5:5" x14ac:dyDescent="0.25">
      <c r="E431" s="23"/>
    </row>
    <row r="432" spans="5:5" x14ac:dyDescent="0.25">
      <c r="E432" s="23"/>
    </row>
    <row r="433" spans="5:5" x14ac:dyDescent="0.25">
      <c r="E433" s="23"/>
    </row>
    <row r="434" spans="5:5" x14ac:dyDescent="0.25">
      <c r="E434" s="23"/>
    </row>
    <row r="435" spans="5:5" x14ac:dyDescent="0.25">
      <c r="E435" s="23"/>
    </row>
    <row r="436" spans="5:5" x14ac:dyDescent="0.25">
      <c r="E436" s="23"/>
    </row>
    <row r="437" spans="5:5" x14ac:dyDescent="0.25">
      <c r="E437" s="23"/>
    </row>
    <row r="438" spans="5:5" x14ac:dyDescent="0.25">
      <c r="E438" s="23"/>
    </row>
    <row r="439" spans="5:5" x14ac:dyDescent="0.25">
      <c r="E439" s="23"/>
    </row>
    <row r="440" spans="5:5" x14ac:dyDescent="0.25">
      <c r="E440" s="23"/>
    </row>
    <row r="441" spans="5:5" x14ac:dyDescent="0.25">
      <c r="E441" s="23"/>
    </row>
    <row r="442" spans="5:5" x14ac:dyDescent="0.25">
      <c r="E442" s="23"/>
    </row>
    <row r="443" spans="5:5" x14ac:dyDescent="0.25">
      <c r="E443" s="23"/>
    </row>
    <row r="444" spans="5:5" x14ac:dyDescent="0.25">
      <c r="E444" s="23"/>
    </row>
    <row r="445" spans="5:5" x14ac:dyDescent="0.25">
      <c r="E445" s="23"/>
    </row>
    <row r="446" spans="5:5" x14ac:dyDescent="0.25">
      <c r="E446" s="23"/>
    </row>
    <row r="447" spans="5:5" x14ac:dyDescent="0.25">
      <c r="E447" s="23"/>
    </row>
    <row r="448" spans="5:5" x14ac:dyDescent="0.25">
      <c r="E448" s="23"/>
    </row>
    <row r="449" spans="5:5" x14ac:dyDescent="0.25">
      <c r="E449" s="23"/>
    </row>
    <row r="450" spans="5:5" x14ac:dyDescent="0.25">
      <c r="E450" s="23"/>
    </row>
    <row r="451" spans="5:5" x14ac:dyDescent="0.25">
      <c r="E451" s="23"/>
    </row>
    <row r="452" spans="5:5" x14ac:dyDescent="0.25">
      <c r="E452" s="23"/>
    </row>
    <row r="453" spans="5:5" x14ac:dyDescent="0.25">
      <c r="E453" s="23"/>
    </row>
    <row r="454" spans="5:5" x14ac:dyDescent="0.25">
      <c r="E454" s="23"/>
    </row>
    <row r="455" spans="5:5" x14ac:dyDescent="0.25">
      <c r="E455" s="23"/>
    </row>
    <row r="456" spans="5:5" x14ac:dyDescent="0.25">
      <c r="E456" s="23"/>
    </row>
    <row r="457" spans="5:5" x14ac:dyDescent="0.25">
      <c r="E457" s="23"/>
    </row>
    <row r="458" spans="5:5" x14ac:dyDescent="0.25">
      <c r="E458" s="23"/>
    </row>
    <row r="459" spans="5:5" x14ac:dyDescent="0.25">
      <c r="E459" s="23"/>
    </row>
    <row r="460" spans="5:5" x14ac:dyDescent="0.25">
      <c r="E460" s="23"/>
    </row>
    <row r="461" spans="5:5" x14ac:dyDescent="0.25">
      <c r="E461" s="23"/>
    </row>
    <row r="462" spans="5:5" x14ac:dyDescent="0.25">
      <c r="E462" s="23"/>
    </row>
    <row r="463" spans="5:5" x14ac:dyDescent="0.25">
      <c r="E463" s="23"/>
    </row>
    <row r="464" spans="5:5" x14ac:dyDescent="0.25">
      <c r="E464" s="23"/>
    </row>
    <row r="465" spans="5:5" x14ac:dyDescent="0.25">
      <c r="E465" s="23"/>
    </row>
    <row r="466" spans="5:5" x14ac:dyDescent="0.25">
      <c r="E466" s="23"/>
    </row>
    <row r="467" spans="5:5" x14ac:dyDescent="0.25">
      <c r="E467" s="23"/>
    </row>
    <row r="468" spans="5:5" x14ac:dyDescent="0.25">
      <c r="E468" s="23"/>
    </row>
    <row r="469" spans="5:5" x14ac:dyDescent="0.25">
      <c r="E469" s="23"/>
    </row>
    <row r="470" spans="5:5" x14ac:dyDescent="0.25">
      <c r="E470" s="23"/>
    </row>
    <row r="471" spans="5:5" x14ac:dyDescent="0.25">
      <c r="E471" s="23"/>
    </row>
    <row r="472" spans="5:5" x14ac:dyDescent="0.25">
      <c r="E472" s="23"/>
    </row>
    <row r="473" spans="5:5" x14ac:dyDescent="0.25">
      <c r="E473" s="23"/>
    </row>
    <row r="474" spans="5:5" x14ac:dyDescent="0.25">
      <c r="E474" s="23"/>
    </row>
    <row r="475" spans="5:5" x14ac:dyDescent="0.25">
      <c r="E475" s="23"/>
    </row>
    <row r="476" spans="5:5" x14ac:dyDescent="0.25">
      <c r="E476" s="23"/>
    </row>
    <row r="477" spans="5:5" x14ac:dyDescent="0.25">
      <c r="E477" s="23"/>
    </row>
    <row r="478" spans="5:5" x14ac:dyDescent="0.25">
      <c r="E478" s="23"/>
    </row>
    <row r="479" spans="5:5" x14ac:dyDescent="0.25">
      <c r="E479" s="23"/>
    </row>
    <row r="480" spans="5:5" x14ac:dyDescent="0.25">
      <c r="E480" s="23"/>
    </row>
    <row r="481" spans="5:5" x14ac:dyDescent="0.25">
      <c r="E481" s="23"/>
    </row>
    <row r="482" spans="5:5" x14ac:dyDescent="0.25">
      <c r="E482" s="23"/>
    </row>
    <row r="483" spans="5:5" x14ac:dyDescent="0.25">
      <c r="E483" s="23"/>
    </row>
    <row r="484" spans="5:5" x14ac:dyDescent="0.25">
      <c r="E484" s="23"/>
    </row>
    <row r="485" spans="5:5" x14ac:dyDescent="0.25">
      <c r="E485" s="23"/>
    </row>
    <row r="486" spans="5:5" x14ac:dyDescent="0.25">
      <c r="E486" s="23"/>
    </row>
    <row r="487" spans="5:5" x14ac:dyDescent="0.25">
      <c r="E487" s="23"/>
    </row>
    <row r="488" spans="5:5" x14ac:dyDescent="0.25">
      <c r="E488" s="23"/>
    </row>
    <row r="489" spans="5:5" x14ac:dyDescent="0.25">
      <c r="E489" s="23"/>
    </row>
    <row r="490" spans="5:5" x14ac:dyDescent="0.25">
      <c r="E490" s="23"/>
    </row>
    <row r="491" spans="5:5" x14ac:dyDescent="0.25">
      <c r="E491" s="23"/>
    </row>
    <row r="492" spans="5:5" x14ac:dyDescent="0.25">
      <c r="E492" s="23"/>
    </row>
    <row r="493" spans="5:5" x14ac:dyDescent="0.25">
      <c r="E493" s="23"/>
    </row>
    <row r="494" spans="5:5" x14ac:dyDescent="0.25">
      <c r="E494" s="23"/>
    </row>
    <row r="495" spans="5:5" x14ac:dyDescent="0.25">
      <c r="E495" s="23"/>
    </row>
    <row r="496" spans="5:5" x14ac:dyDescent="0.25">
      <c r="E496" s="23"/>
    </row>
    <row r="497" spans="5:5" x14ac:dyDescent="0.25">
      <c r="E497" s="23"/>
    </row>
    <row r="498" spans="5:5" x14ac:dyDescent="0.25">
      <c r="E498" s="23"/>
    </row>
    <row r="499" spans="5:5" x14ac:dyDescent="0.25">
      <c r="E499" s="23"/>
    </row>
    <row r="500" spans="5:5" x14ac:dyDescent="0.25">
      <c r="E500" s="23"/>
    </row>
    <row r="501" spans="5:5" x14ac:dyDescent="0.25">
      <c r="E501" s="23"/>
    </row>
    <row r="502" spans="5:5" x14ac:dyDescent="0.25">
      <c r="E502" s="23"/>
    </row>
    <row r="503" spans="5:5" x14ac:dyDescent="0.25">
      <c r="E503" s="23"/>
    </row>
    <row r="504" spans="5:5" x14ac:dyDescent="0.25">
      <c r="E504" s="23"/>
    </row>
    <row r="505" spans="5:5" x14ac:dyDescent="0.25">
      <c r="E505" s="23"/>
    </row>
    <row r="506" spans="5:5" x14ac:dyDescent="0.25">
      <c r="E506" s="23"/>
    </row>
    <row r="507" spans="5:5" x14ac:dyDescent="0.25">
      <c r="E507" s="23"/>
    </row>
    <row r="508" spans="5:5" x14ac:dyDescent="0.25">
      <c r="E508" s="23"/>
    </row>
    <row r="509" spans="5:5" x14ac:dyDescent="0.25">
      <c r="E509" s="23"/>
    </row>
    <row r="510" spans="5:5" x14ac:dyDescent="0.25">
      <c r="E510" s="23"/>
    </row>
    <row r="511" spans="5:5" x14ac:dyDescent="0.25">
      <c r="E511" s="23"/>
    </row>
    <row r="512" spans="5:5" x14ac:dyDescent="0.25">
      <c r="E512" s="23"/>
    </row>
    <row r="513" spans="5:5" x14ac:dyDescent="0.25">
      <c r="E513" s="23"/>
    </row>
    <row r="514" spans="5:5" x14ac:dyDescent="0.25">
      <c r="E514" s="23"/>
    </row>
    <row r="515" spans="5:5" x14ac:dyDescent="0.25">
      <c r="E515" s="23"/>
    </row>
    <row r="516" spans="5:5" x14ac:dyDescent="0.25">
      <c r="E516" s="23"/>
    </row>
    <row r="517" spans="5:5" x14ac:dyDescent="0.25">
      <c r="E517" s="23"/>
    </row>
    <row r="518" spans="5:5" x14ac:dyDescent="0.25">
      <c r="E518" s="23"/>
    </row>
    <row r="519" spans="5:5" x14ac:dyDescent="0.25">
      <c r="E519" s="23"/>
    </row>
    <row r="520" spans="5:5" x14ac:dyDescent="0.25">
      <c r="E520" s="23"/>
    </row>
    <row r="521" spans="5:5" x14ac:dyDescent="0.25">
      <c r="E521" s="23"/>
    </row>
    <row r="522" spans="5:5" x14ac:dyDescent="0.25">
      <c r="E522" s="23"/>
    </row>
    <row r="523" spans="5:5" x14ac:dyDescent="0.25">
      <c r="E523" s="23"/>
    </row>
    <row r="524" spans="5:5" x14ac:dyDescent="0.25">
      <c r="E524" s="23"/>
    </row>
    <row r="525" spans="5:5" x14ac:dyDescent="0.25">
      <c r="E525" s="23"/>
    </row>
    <row r="526" spans="5:5" x14ac:dyDescent="0.25">
      <c r="E526" s="23"/>
    </row>
    <row r="527" spans="5:5" x14ac:dyDescent="0.25">
      <c r="E527" s="23"/>
    </row>
    <row r="528" spans="5:5" x14ac:dyDescent="0.25">
      <c r="E528" s="23"/>
    </row>
    <row r="529" spans="5:5" x14ac:dyDescent="0.25">
      <c r="E529" s="23"/>
    </row>
    <row r="530" spans="5:5" x14ac:dyDescent="0.25">
      <c r="E530" s="23"/>
    </row>
    <row r="531" spans="5:5" x14ac:dyDescent="0.25">
      <c r="E531" s="23"/>
    </row>
    <row r="532" spans="5:5" x14ac:dyDescent="0.25">
      <c r="E532" s="23"/>
    </row>
    <row r="533" spans="5:5" x14ac:dyDescent="0.25">
      <c r="E533" s="23"/>
    </row>
    <row r="534" spans="5:5" x14ac:dyDescent="0.25">
      <c r="E534" s="23"/>
    </row>
    <row r="535" spans="5:5" x14ac:dyDescent="0.25">
      <c r="E535" s="23"/>
    </row>
    <row r="536" spans="5:5" x14ac:dyDescent="0.25">
      <c r="E536" s="23"/>
    </row>
    <row r="537" spans="5:5" x14ac:dyDescent="0.25">
      <c r="E537" s="23"/>
    </row>
    <row r="538" spans="5:5" x14ac:dyDescent="0.25">
      <c r="E538" s="23"/>
    </row>
    <row r="539" spans="5:5" x14ac:dyDescent="0.25">
      <c r="E539" s="23"/>
    </row>
    <row r="540" spans="5:5" x14ac:dyDescent="0.25">
      <c r="E540" s="23"/>
    </row>
    <row r="541" spans="5:5" x14ac:dyDescent="0.25">
      <c r="E541" s="23"/>
    </row>
    <row r="542" spans="5:5" x14ac:dyDescent="0.25">
      <c r="E542" s="23"/>
    </row>
    <row r="543" spans="5:5" x14ac:dyDescent="0.25">
      <c r="E543" s="23"/>
    </row>
    <row r="544" spans="5:5" x14ac:dyDescent="0.25">
      <c r="E544" s="23"/>
    </row>
    <row r="545" spans="5:5" x14ac:dyDescent="0.25">
      <c r="E545" s="23"/>
    </row>
    <row r="546" spans="5:5" x14ac:dyDescent="0.25">
      <c r="E546" s="23"/>
    </row>
    <row r="547" spans="5:5" x14ac:dyDescent="0.25">
      <c r="E547" s="23"/>
    </row>
    <row r="548" spans="5:5" x14ac:dyDescent="0.25">
      <c r="E548" s="23"/>
    </row>
    <row r="549" spans="5:5" x14ac:dyDescent="0.25">
      <c r="E549" s="23"/>
    </row>
    <row r="550" spans="5:5" x14ac:dyDescent="0.25">
      <c r="E550" s="23"/>
    </row>
    <row r="551" spans="5:5" x14ac:dyDescent="0.25">
      <c r="E551" s="23"/>
    </row>
    <row r="552" spans="5:5" x14ac:dyDescent="0.25">
      <c r="E552" s="23"/>
    </row>
    <row r="553" spans="5:5" x14ac:dyDescent="0.25">
      <c r="E553" s="23"/>
    </row>
    <row r="554" spans="5:5" x14ac:dyDescent="0.25">
      <c r="E554" s="23"/>
    </row>
    <row r="555" spans="5:5" x14ac:dyDescent="0.25">
      <c r="E555" s="23"/>
    </row>
    <row r="556" spans="5:5" x14ac:dyDescent="0.25">
      <c r="E556" s="23"/>
    </row>
    <row r="557" spans="5:5" x14ac:dyDescent="0.25">
      <c r="E557" s="23"/>
    </row>
    <row r="558" spans="5:5" x14ac:dyDescent="0.25">
      <c r="E558" s="23"/>
    </row>
    <row r="559" spans="5:5" x14ac:dyDescent="0.25">
      <c r="E559" s="23"/>
    </row>
    <row r="560" spans="5:5" x14ac:dyDescent="0.25">
      <c r="E560" s="23"/>
    </row>
    <row r="561" spans="5:5" x14ac:dyDescent="0.25">
      <c r="E561" s="23"/>
    </row>
    <row r="562" spans="5:5" x14ac:dyDescent="0.25">
      <c r="E562" s="23"/>
    </row>
    <row r="563" spans="5:5" x14ac:dyDescent="0.25">
      <c r="E563" s="23"/>
    </row>
    <row r="564" spans="5:5" x14ac:dyDescent="0.25">
      <c r="E564" s="23"/>
    </row>
    <row r="565" spans="5:5" x14ac:dyDescent="0.25">
      <c r="E565" s="23"/>
    </row>
    <row r="566" spans="5:5" x14ac:dyDescent="0.25">
      <c r="E566" s="23"/>
    </row>
    <row r="567" spans="5:5" x14ac:dyDescent="0.25">
      <c r="E567" s="23"/>
    </row>
    <row r="568" spans="5:5" x14ac:dyDescent="0.25">
      <c r="E568" s="23"/>
    </row>
    <row r="569" spans="5:5" x14ac:dyDescent="0.25">
      <c r="E569" s="23"/>
    </row>
    <row r="570" spans="5:5" x14ac:dyDescent="0.25">
      <c r="E570" s="23"/>
    </row>
    <row r="571" spans="5:5" x14ac:dyDescent="0.25">
      <c r="E571" s="23"/>
    </row>
    <row r="572" spans="5:5" x14ac:dyDescent="0.25">
      <c r="E572" s="23"/>
    </row>
    <row r="573" spans="5:5" x14ac:dyDescent="0.25">
      <c r="E573" s="23"/>
    </row>
    <row r="574" spans="5:5" x14ac:dyDescent="0.25">
      <c r="E574" s="23"/>
    </row>
    <row r="575" spans="5:5" x14ac:dyDescent="0.25">
      <c r="E575" s="23"/>
    </row>
    <row r="576" spans="5:5" x14ac:dyDescent="0.25">
      <c r="E576" s="23"/>
    </row>
    <row r="577" spans="5:5" x14ac:dyDescent="0.25">
      <c r="E577" s="23"/>
    </row>
    <row r="578" spans="5:5" x14ac:dyDescent="0.25">
      <c r="E578" s="23"/>
    </row>
    <row r="579" spans="5:5" x14ac:dyDescent="0.25">
      <c r="E579" s="23"/>
    </row>
    <row r="580" spans="5:5" x14ac:dyDescent="0.25">
      <c r="E580" s="23"/>
    </row>
    <row r="581" spans="5:5" x14ac:dyDescent="0.25">
      <c r="E581" s="23"/>
    </row>
    <row r="582" spans="5:5" x14ac:dyDescent="0.25">
      <c r="E582" s="23"/>
    </row>
    <row r="583" spans="5:5" x14ac:dyDescent="0.25">
      <c r="E583" s="23"/>
    </row>
    <row r="584" spans="5:5" x14ac:dyDescent="0.25">
      <c r="E584" s="23"/>
    </row>
    <row r="585" spans="5:5" x14ac:dyDescent="0.25">
      <c r="E585" s="23"/>
    </row>
    <row r="586" spans="5:5" x14ac:dyDescent="0.25">
      <c r="E586" s="23"/>
    </row>
    <row r="587" spans="5:5" x14ac:dyDescent="0.25">
      <c r="E587" s="23"/>
    </row>
    <row r="588" spans="5:5" x14ac:dyDescent="0.25">
      <c r="E588" s="23"/>
    </row>
    <row r="589" spans="5:5" x14ac:dyDescent="0.25">
      <c r="E589" s="23"/>
    </row>
    <row r="590" spans="5:5" x14ac:dyDescent="0.25">
      <c r="E590" s="23"/>
    </row>
    <row r="591" spans="5:5" x14ac:dyDescent="0.25">
      <c r="E591" s="23"/>
    </row>
    <row r="592" spans="5:5" x14ac:dyDescent="0.25">
      <c r="E592" s="23"/>
    </row>
    <row r="593" spans="5:5" x14ac:dyDescent="0.25">
      <c r="E593" s="23"/>
    </row>
    <row r="594" spans="5:5" x14ac:dyDescent="0.25">
      <c r="E594" s="23"/>
    </row>
    <row r="595" spans="5:5" x14ac:dyDescent="0.25">
      <c r="E595" s="23"/>
    </row>
    <row r="596" spans="5:5" x14ac:dyDescent="0.25">
      <c r="E596" s="23"/>
    </row>
    <row r="597" spans="5:5" x14ac:dyDescent="0.25">
      <c r="E597" s="23"/>
    </row>
    <row r="598" spans="5:5" x14ac:dyDescent="0.25">
      <c r="E598" s="23"/>
    </row>
    <row r="599" spans="5:5" x14ac:dyDescent="0.25">
      <c r="E599" s="23"/>
    </row>
    <row r="600" spans="5:5" x14ac:dyDescent="0.25">
      <c r="E600" s="23"/>
    </row>
    <row r="601" spans="5:5" x14ac:dyDescent="0.25">
      <c r="E601" s="23"/>
    </row>
    <row r="602" spans="5:5" x14ac:dyDescent="0.25">
      <c r="E602" s="23"/>
    </row>
    <row r="603" spans="5:5" x14ac:dyDescent="0.25">
      <c r="E603" s="23"/>
    </row>
    <row r="604" spans="5:5" x14ac:dyDescent="0.25">
      <c r="E604" s="23"/>
    </row>
    <row r="605" spans="5:5" x14ac:dyDescent="0.25">
      <c r="E605" s="23"/>
    </row>
    <row r="606" spans="5:5" x14ac:dyDescent="0.25">
      <c r="E606" s="23"/>
    </row>
    <row r="607" spans="5:5" x14ac:dyDescent="0.25">
      <c r="E607" s="23"/>
    </row>
    <row r="608" spans="5:5" x14ac:dyDescent="0.25">
      <c r="E608" s="23"/>
    </row>
    <row r="609" spans="5:5" x14ac:dyDescent="0.25">
      <c r="E609" s="23"/>
    </row>
    <row r="610" spans="5:5" x14ac:dyDescent="0.25">
      <c r="E610" s="23"/>
    </row>
    <row r="611" spans="5:5" x14ac:dyDescent="0.25">
      <c r="E611" s="23"/>
    </row>
    <row r="612" spans="5:5" x14ac:dyDescent="0.25">
      <c r="E612" s="23"/>
    </row>
    <row r="613" spans="5:5" x14ac:dyDescent="0.25">
      <c r="E613" s="23"/>
    </row>
    <row r="614" spans="5:5" x14ac:dyDescent="0.25">
      <c r="E614" s="23"/>
    </row>
    <row r="615" spans="5:5" x14ac:dyDescent="0.25">
      <c r="E615" s="23"/>
    </row>
    <row r="616" spans="5:5" x14ac:dyDescent="0.25">
      <c r="E616" s="23"/>
    </row>
    <row r="617" spans="5:5" x14ac:dyDescent="0.25">
      <c r="E617" s="23"/>
    </row>
    <row r="618" spans="5:5" x14ac:dyDescent="0.25">
      <c r="E618" s="23"/>
    </row>
    <row r="619" spans="5:5" x14ac:dyDescent="0.25">
      <c r="E619" s="23"/>
    </row>
    <row r="620" spans="5:5" x14ac:dyDescent="0.25">
      <c r="E620" s="23"/>
    </row>
    <row r="621" spans="5:5" x14ac:dyDescent="0.25">
      <c r="E621" s="23"/>
    </row>
    <row r="622" spans="5:5" x14ac:dyDescent="0.25">
      <c r="E622" s="23"/>
    </row>
    <row r="623" spans="5:5" x14ac:dyDescent="0.25">
      <c r="E623" s="23"/>
    </row>
    <row r="624" spans="5:5" x14ac:dyDescent="0.25">
      <c r="E624" s="23"/>
    </row>
    <row r="625" spans="5:5" x14ac:dyDescent="0.25">
      <c r="E625" s="23"/>
    </row>
    <row r="626" spans="5:5" x14ac:dyDescent="0.25">
      <c r="E626" s="23"/>
    </row>
    <row r="627" spans="5:5" x14ac:dyDescent="0.25">
      <c r="E627" s="23"/>
    </row>
    <row r="628" spans="5:5" x14ac:dyDescent="0.25">
      <c r="E628" s="23"/>
    </row>
    <row r="629" spans="5:5" x14ac:dyDescent="0.25">
      <c r="E629" s="23"/>
    </row>
    <row r="630" spans="5:5" x14ac:dyDescent="0.25">
      <c r="E630" s="23"/>
    </row>
    <row r="631" spans="5:5" x14ac:dyDescent="0.25">
      <c r="E631" s="23"/>
    </row>
    <row r="632" spans="5:5" x14ac:dyDescent="0.25">
      <c r="E632" s="23"/>
    </row>
    <row r="633" spans="5:5" x14ac:dyDescent="0.25">
      <c r="E633" s="23"/>
    </row>
    <row r="634" spans="5:5" x14ac:dyDescent="0.25">
      <c r="E634" s="23"/>
    </row>
    <row r="635" spans="5:5" x14ac:dyDescent="0.25">
      <c r="E635" s="23"/>
    </row>
    <row r="636" spans="5:5" x14ac:dyDescent="0.25">
      <c r="E636" s="23"/>
    </row>
    <row r="637" spans="5:5" x14ac:dyDescent="0.25">
      <c r="E637" s="23"/>
    </row>
    <row r="638" spans="5:5" x14ac:dyDescent="0.25">
      <c r="E638" s="23"/>
    </row>
    <row r="639" spans="5:5" x14ac:dyDescent="0.25">
      <c r="E639" s="23"/>
    </row>
    <row r="640" spans="5:5" x14ac:dyDescent="0.25">
      <c r="E640" s="23"/>
    </row>
    <row r="641" spans="5:5" x14ac:dyDescent="0.25">
      <c r="E641" s="23"/>
    </row>
    <row r="642" spans="5:5" x14ac:dyDescent="0.25">
      <c r="E642" s="23"/>
    </row>
    <row r="643" spans="5:5" x14ac:dyDescent="0.25">
      <c r="E643" s="23"/>
    </row>
    <row r="644" spans="5:5" x14ac:dyDescent="0.25">
      <c r="E644" s="23"/>
    </row>
    <row r="645" spans="5:5" x14ac:dyDescent="0.25">
      <c r="E645" s="23"/>
    </row>
    <row r="646" spans="5:5" x14ac:dyDescent="0.25">
      <c r="E646" s="23"/>
    </row>
    <row r="647" spans="5:5" x14ac:dyDescent="0.25">
      <c r="E647" s="23"/>
    </row>
    <row r="648" spans="5:5" x14ac:dyDescent="0.25">
      <c r="E648" s="23"/>
    </row>
    <row r="649" spans="5:5" x14ac:dyDescent="0.25">
      <c r="E649" s="23"/>
    </row>
    <row r="650" spans="5:5" x14ac:dyDescent="0.25">
      <c r="E650" s="23"/>
    </row>
    <row r="651" spans="5:5" x14ac:dyDescent="0.25">
      <c r="E651" s="23"/>
    </row>
    <row r="652" spans="5:5" x14ac:dyDescent="0.25">
      <c r="E652" s="23"/>
    </row>
    <row r="653" spans="5:5" x14ac:dyDescent="0.25">
      <c r="E653" s="23"/>
    </row>
    <row r="654" spans="5:5" x14ac:dyDescent="0.25">
      <c r="E654" s="23"/>
    </row>
    <row r="655" spans="5:5" x14ac:dyDescent="0.25">
      <c r="E655" s="23"/>
    </row>
    <row r="656" spans="5:5" x14ac:dyDescent="0.25">
      <c r="E656" s="23"/>
    </row>
    <row r="657" spans="5:5" x14ac:dyDescent="0.25">
      <c r="E657" s="23"/>
    </row>
    <row r="658" spans="5:5" x14ac:dyDescent="0.25">
      <c r="E658" s="23"/>
    </row>
    <row r="659" spans="5:5" x14ac:dyDescent="0.25">
      <c r="E659" s="23"/>
    </row>
    <row r="660" spans="5:5" x14ac:dyDescent="0.25">
      <c r="E660" s="23"/>
    </row>
    <row r="661" spans="5:5" x14ac:dyDescent="0.25">
      <c r="E661" s="23"/>
    </row>
    <row r="662" spans="5:5" x14ac:dyDescent="0.25">
      <c r="E662" s="23"/>
    </row>
    <row r="663" spans="5:5" x14ac:dyDescent="0.25">
      <c r="E663" s="23"/>
    </row>
    <row r="664" spans="5:5" x14ac:dyDescent="0.25">
      <c r="E664" s="23"/>
    </row>
    <row r="665" spans="5:5" x14ac:dyDescent="0.25">
      <c r="E665" s="23"/>
    </row>
    <row r="666" spans="5:5" x14ac:dyDescent="0.25">
      <c r="E666" s="23"/>
    </row>
    <row r="667" spans="5:5" x14ac:dyDescent="0.25">
      <c r="E667" s="23"/>
    </row>
    <row r="668" spans="5:5" x14ac:dyDescent="0.25">
      <c r="E668" s="23"/>
    </row>
    <row r="669" spans="5:5" x14ac:dyDescent="0.25">
      <c r="E669" s="23"/>
    </row>
    <row r="670" spans="5:5" x14ac:dyDescent="0.25">
      <c r="E670" s="23"/>
    </row>
    <row r="671" spans="5:5" x14ac:dyDescent="0.25">
      <c r="E671" s="23"/>
    </row>
    <row r="672" spans="5:5" x14ac:dyDescent="0.25">
      <c r="E672" s="23"/>
    </row>
    <row r="673" spans="5:5" x14ac:dyDescent="0.25">
      <c r="E673" s="23"/>
    </row>
    <row r="674" spans="5:5" x14ac:dyDescent="0.25">
      <c r="E674" s="23"/>
    </row>
    <row r="675" spans="5:5" x14ac:dyDescent="0.25">
      <c r="E675" s="23"/>
    </row>
    <row r="676" spans="5:5" x14ac:dyDescent="0.25">
      <c r="E676" s="23"/>
    </row>
    <row r="677" spans="5:5" x14ac:dyDescent="0.25">
      <c r="E677" s="23"/>
    </row>
    <row r="678" spans="5:5" x14ac:dyDescent="0.25">
      <c r="E678" s="23"/>
    </row>
    <row r="679" spans="5:5" x14ac:dyDescent="0.25">
      <c r="E679" s="23"/>
    </row>
    <row r="680" spans="5:5" x14ac:dyDescent="0.25">
      <c r="E680" s="23"/>
    </row>
    <row r="681" spans="5:5" x14ac:dyDescent="0.25">
      <c r="E681" s="23"/>
    </row>
    <row r="682" spans="5:5" x14ac:dyDescent="0.25">
      <c r="E682" s="23"/>
    </row>
    <row r="683" spans="5:5" x14ac:dyDescent="0.25">
      <c r="E683" s="23"/>
    </row>
    <row r="684" spans="5:5" x14ac:dyDescent="0.25">
      <c r="E684" s="23"/>
    </row>
    <row r="685" spans="5:5" x14ac:dyDescent="0.25">
      <c r="E685" s="23"/>
    </row>
    <row r="686" spans="5:5" x14ac:dyDescent="0.25">
      <c r="E686" s="23"/>
    </row>
    <row r="687" spans="5:5" x14ac:dyDescent="0.25">
      <c r="E687" s="23"/>
    </row>
    <row r="688" spans="5:5" x14ac:dyDescent="0.25">
      <c r="E688" s="23"/>
    </row>
    <row r="689" spans="5:5" x14ac:dyDescent="0.25">
      <c r="E689" s="23"/>
    </row>
    <row r="690" spans="5:5" x14ac:dyDescent="0.25">
      <c r="E690" s="23"/>
    </row>
    <row r="691" spans="5:5" x14ac:dyDescent="0.25">
      <c r="E691" s="23"/>
    </row>
    <row r="692" spans="5:5" x14ac:dyDescent="0.25">
      <c r="E692" s="23"/>
    </row>
    <row r="693" spans="5:5" x14ac:dyDescent="0.25">
      <c r="E693" s="23"/>
    </row>
    <row r="694" spans="5:5" x14ac:dyDescent="0.25">
      <c r="E694" s="23"/>
    </row>
    <row r="695" spans="5:5" x14ac:dyDescent="0.25">
      <c r="E695" s="23"/>
    </row>
    <row r="696" spans="5:5" x14ac:dyDescent="0.25">
      <c r="E696" s="23"/>
    </row>
    <row r="697" spans="5:5" x14ac:dyDescent="0.25">
      <c r="E697" s="23"/>
    </row>
    <row r="698" spans="5:5" x14ac:dyDescent="0.25">
      <c r="E698" s="23"/>
    </row>
    <row r="699" spans="5:5" x14ac:dyDescent="0.25">
      <c r="E699" s="23"/>
    </row>
    <row r="700" spans="5:5" x14ac:dyDescent="0.25">
      <c r="E700" s="23"/>
    </row>
    <row r="701" spans="5:5" x14ac:dyDescent="0.25">
      <c r="E701" s="23"/>
    </row>
    <row r="702" spans="5:5" x14ac:dyDescent="0.25">
      <c r="E702" s="23"/>
    </row>
    <row r="703" spans="5:5" x14ac:dyDescent="0.25">
      <c r="E703" s="23"/>
    </row>
    <row r="704" spans="5:5" x14ac:dyDescent="0.25">
      <c r="E704" s="23"/>
    </row>
    <row r="705" spans="5:5" x14ac:dyDescent="0.25">
      <c r="E705" s="23"/>
    </row>
    <row r="706" spans="5:5" x14ac:dyDescent="0.25">
      <c r="E706" s="23"/>
    </row>
    <row r="707" spans="5:5" x14ac:dyDescent="0.25">
      <c r="E707" s="23"/>
    </row>
    <row r="708" spans="5:5" x14ac:dyDescent="0.25">
      <c r="E708" s="23"/>
    </row>
    <row r="709" spans="5:5" x14ac:dyDescent="0.25">
      <c r="E709" s="23"/>
    </row>
    <row r="710" spans="5:5" x14ac:dyDescent="0.25">
      <c r="E710" s="23"/>
    </row>
    <row r="711" spans="5:5" x14ac:dyDescent="0.25">
      <c r="E711" s="23"/>
    </row>
    <row r="712" spans="5:5" x14ac:dyDescent="0.25">
      <c r="E712" s="23"/>
    </row>
    <row r="713" spans="5:5" x14ac:dyDescent="0.25">
      <c r="E713" s="23"/>
    </row>
    <row r="714" spans="5:5" x14ac:dyDescent="0.25">
      <c r="E714" s="23"/>
    </row>
    <row r="715" spans="5:5" x14ac:dyDescent="0.25">
      <c r="E715" s="23"/>
    </row>
    <row r="716" spans="5:5" x14ac:dyDescent="0.25">
      <c r="E716" s="23"/>
    </row>
    <row r="717" spans="5:5" x14ac:dyDescent="0.25">
      <c r="E717" s="23"/>
    </row>
    <row r="718" spans="5:5" x14ac:dyDescent="0.25">
      <c r="E718" s="23"/>
    </row>
    <row r="719" spans="5:5" x14ac:dyDescent="0.25">
      <c r="E719" s="23"/>
    </row>
    <row r="720" spans="5:5" x14ac:dyDescent="0.25">
      <c r="E720" s="23"/>
    </row>
    <row r="721" spans="5:5" x14ac:dyDescent="0.25">
      <c r="E721" s="23"/>
    </row>
    <row r="722" spans="5:5" x14ac:dyDescent="0.25">
      <c r="E722" s="23"/>
    </row>
    <row r="723" spans="5:5" x14ac:dyDescent="0.25">
      <c r="E723" s="23"/>
    </row>
    <row r="724" spans="5:5" x14ac:dyDescent="0.25">
      <c r="E724" s="23"/>
    </row>
    <row r="725" spans="5:5" x14ac:dyDescent="0.25">
      <c r="E725" s="23"/>
    </row>
    <row r="726" spans="5:5" x14ac:dyDescent="0.25">
      <c r="E726" s="23"/>
    </row>
    <row r="727" spans="5:5" x14ac:dyDescent="0.25">
      <c r="E727" s="23"/>
    </row>
    <row r="728" spans="5:5" x14ac:dyDescent="0.25">
      <c r="E728" s="23"/>
    </row>
    <row r="729" spans="5:5" x14ac:dyDescent="0.25">
      <c r="E729" s="23"/>
    </row>
    <row r="730" spans="5:5" x14ac:dyDescent="0.25">
      <c r="E730" s="23"/>
    </row>
    <row r="731" spans="5:5" x14ac:dyDescent="0.25">
      <c r="E731" s="23"/>
    </row>
    <row r="732" spans="5:5" x14ac:dyDescent="0.25">
      <c r="E732" s="23"/>
    </row>
    <row r="733" spans="5:5" x14ac:dyDescent="0.25">
      <c r="E733" s="23"/>
    </row>
    <row r="734" spans="5:5" x14ac:dyDescent="0.25">
      <c r="E734" s="23"/>
    </row>
    <row r="735" spans="5:5" x14ac:dyDescent="0.25">
      <c r="E735" s="23"/>
    </row>
    <row r="736" spans="5:5" x14ac:dyDescent="0.25">
      <c r="E736" s="23"/>
    </row>
    <row r="737" spans="5:5" x14ac:dyDescent="0.25">
      <c r="E737" s="23"/>
    </row>
    <row r="738" spans="5:5" x14ac:dyDescent="0.25">
      <c r="E738" s="23"/>
    </row>
    <row r="739" spans="5:5" x14ac:dyDescent="0.25">
      <c r="E739" s="23"/>
    </row>
    <row r="740" spans="5:5" x14ac:dyDescent="0.25">
      <c r="E740" s="23"/>
    </row>
    <row r="741" spans="5:5" x14ac:dyDescent="0.25">
      <c r="E741" s="23"/>
    </row>
    <row r="742" spans="5:5" x14ac:dyDescent="0.25">
      <c r="E742" s="23"/>
    </row>
    <row r="743" spans="5:5" x14ac:dyDescent="0.25">
      <c r="E743" s="23"/>
    </row>
    <row r="744" spans="5:5" x14ac:dyDescent="0.25">
      <c r="E744" s="23"/>
    </row>
    <row r="745" spans="5:5" x14ac:dyDescent="0.25">
      <c r="E745" s="23"/>
    </row>
    <row r="746" spans="5:5" x14ac:dyDescent="0.25">
      <c r="E746" s="23"/>
    </row>
    <row r="747" spans="5:5" x14ac:dyDescent="0.25">
      <c r="E747" s="23"/>
    </row>
    <row r="748" spans="5:5" x14ac:dyDescent="0.25">
      <c r="E748" s="23"/>
    </row>
    <row r="749" spans="5:5" x14ac:dyDescent="0.25">
      <c r="E749" s="23"/>
    </row>
    <row r="750" spans="5:5" x14ac:dyDescent="0.25">
      <c r="E750" s="23"/>
    </row>
    <row r="751" spans="5:5" x14ac:dyDescent="0.25">
      <c r="E751" s="23"/>
    </row>
    <row r="752" spans="5:5" x14ac:dyDescent="0.25">
      <c r="E752" s="23"/>
    </row>
    <row r="753" spans="5:5" x14ac:dyDescent="0.25">
      <c r="E753" s="23"/>
    </row>
    <row r="754" spans="5:5" x14ac:dyDescent="0.25">
      <c r="E754" s="23"/>
    </row>
    <row r="755" spans="5:5" x14ac:dyDescent="0.25">
      <c r="E755" s="23"/>
    </row>
    <row r="756" spans="5:5" x14ac:dyDescent="0.25">
      <c r="E756" s="23"/>
    </row>
    <row r="757" spans="5:5" x14ac:dyDescent="0.25">
      <c r="E757" s="23"/>
    </row>
    <row r="758" spans="5:5" x14ac:dyDescent="0.25">
      <c r="E758" s="23"/>
    </row>
    <row r="759" spans="5:5" x14ac:dyDescent="0.25">
      <c r="E759" s="23"/>
    </row>
    <row r="760" spans="5:5" x14ac:dyDescent="0.25">
      <c r="E760" s="23"/>
    </row>
    <row r="761" spans="5:5" x14ac:dyDescent="0.25">
      <c r="E761" s="23"/>
    </row>
    <row r="762" spans="5:5" x14ac:dyDescent="0.25">
      <c r="E762" s="23"/>
    </row>
    <row r="763" spans="5:5" x14ac:dyDescent="0.25">
      <c r="E763" s="23"/>
    </row>
    <row r="764" spans="5:5" x14ac:dyDescent="0.25">
      <c r="E764" s="23"/>
    </row>
    <row r="765" spans="5:5" x14ac:dyDescent="0.25">
      <c r="E765" s="23"/>
    </row>
    <row r="766" spans="5:5" x14ac:dyDescent="0.25">
      <c r="E766" s="23"/>
    </row>
    <row r="767" spans="5:5" x14ac:dyDescent="0.25">
      <c r="E767" s="23"/>
    </row>
    <row r="768" spans="5:5" x14ac:dyDescent="0.25">
      <c r="E768" s="23"/>
    </row>
    <row r="769" spans="5:5" x14ac:dyDescent="0.25">
      <c r="E769" s="23"/>
    </row>
    <row r="770" spans="5:5" x14ac:dyDescent="0.25">
      <c r="E770" s="23"/>
    </row>
    <row r="771" spans="5:5" x14ac:dyDescent="0.25">
      <c r="E771" s="23"/>
    </row>
    <row r="772" spans="5:5" x14ac:dyDescent="0.25">
      <c r="E772" s="23"/>
    </row>
    <row r="773" spans="5:5" x14ac:dyDescent="0.25">
      <c r="E773" s="23"/>
    </row>
    <row r="774" spans="5:5" x14ac:dyDescent="0.25">
      <c r="E774" s="23"/>
    </row>
    <row r="775" spans="5:5" x14ac:dyDescent="0.25">
      <c r="E775" s="23"/>
    </row>
    <row r="776" spans="5:5" x14ac:dyDescent="0.25">
      <c r="E776" s="23"/>
    </row>
    <row r="777" spans="5:5" x14ac:dyDescent="0.25">
      <c r="E777" s="23"/>
    </row>
    <row r="778" spans="5:5" x14ac:dyDescent="0.25">
      <c r="E778" s="23"/>
    </row>
    <row r="779" spans="5:5" x14ac:dyDescent="0.25">
      <c r="E779" s="23"/>
    </row>
    <row r="780" spans="5:5" x14ac:dyDescent="0.25">
      <c r="E780" s="23"/>
    </row>
    <row r="781" spans="5:5" x14ac:dyDescent="0.25">
      <c r="E781" s="23"/>
    </row>
    <row r="782" spans="5:5" x14ac:dyDescent="0.25">
      <c r="E782" s="23"/>
    </row>
    <row r="783" spans="5:5" x14ac:dyDescent="0.25">
      <c r="E783" s="23"/>
    </row>
    <row r="784" spans="5:5" x14ac:dyDescent="0.25">
      <c r="E784" s="23"/>
    </row>
    <row r="785" spans="5:5" x14ac:dyDescent="0.25">
      <c r="E785" s="23"/>
    </row>
    <row r="786" spans="5:5" x14ac:dyDescent="0.25">
      <c r="E786" s="23"/>
    </row>
    <row r="787" spans="5:5" x14ac:dyDescent="0.25">
      <c r="E787" s="23"/>
    </row>
    <row r="788" spans="5:5" x14ac:dyDescent="0.25">
      <c r="E788" s="23"/>
    </row>
    <row r="789" spans="5:5" x14ac:dyDescent="0.25">
      <c r="E789" s="23"/>
    </row>
    <row r="790" spans="5:5" x14ac:dyDescent="0.25">
      <c r="E790" s="23"/>
    </row>
    <row r="791" spans="5:5" x14ac:dyDescent="0.25">
      <c r="E791" s="23"/>
    </row>
    <row r="792" spans="5:5" x14ac:dyDescent="0.25">
      <c r="E792" s="23"/>
    </row>
    <row r="793" spans="5:5" x14ac:dyDescent="0.25">
      <c r="E793" s="23"/>
    </row>
    <row r="794" spans="5:5" x14ac:dyDescent="0.25">
      <c r="E794" s="23"/>
    </row>
    <row r="795" spans="5:5" x14ac:dyDescent="0.25">
      <c r="E795" s="23"/>
    </row>
    <row r="796" spans="5:5" x14ac:dyDescent="0.25">
      <c r="E796" s="23"/>
    </row>
    <row r="797" spans="5:5" x14ac:dyDescent="0.25">
      <c r="E797" s="23"/>
    </row>
    <row r="798" spans="5:5" x14ac:dyDescent="0.25">
      <c r="E798" s="23"/>
    </row>
    <row r="799" spans="5:5" x14ac:dyDescent="0.25">
      <c r="E799" s="23"/>
    </row>
    <row r="800" spans="5:5" x14ac:dyDescent="0.25">
      <c r="E800" s="23"/>
    </row>
    <row r="801" spans="5:5" x14ac:dyDescent="0.25">
      <c r="E801" s="23"/>
    </row>
    <row r="802" spans="5:5" x14ac:dyDescent="0.25">
      <c r="E802" s="23"/>
    </row>
    <row r="803" spans="5:5" x14ac:dyDescent="0.25">
      <c r="E803" s="23"/>
    </row>
    <row r="804" spans="5:5" x14ac:dyDescent="0.25">
      <c r="E804" s="23"/>
    </row>
    <row r="805" spans="5:5" x14ac:dyDescent="0.25">
      <c r="E805" s="23"/>
    </row>
    <row r="806" spans="5:5" x14ac:dyDescent="0.25">
      <c r="E806" s="23"/>
    </row>
    <row r="807" spans="5:5" x14ac:dyDescent="0.25">
      <c r="E807" s="23"/>
    </row>
    <row r="808" spans="5:5" x14ac:dyDescent="0.25">
      <c r="E808" s="23"/>
    </row>
    <row r="809" spans="5:5" x14ac:dyDescent="0.25">
      <c r="E809" s="23"/>
    </row>
    <row r="810" spans="5:5" x14ac:dyDescent="0.25">
      <c r="E810" s="23"/>
    </row>
    <row r="811" spans="5:5" x14ac:dyDescent="0.25">
      <c r="E811" s="23"/>
    </row>
    <row r="812" spans="5:5" x14ac:dyDescent="0.25">
      <c r="E812" s="23"/>
    </row>
    <row r="813" spans="5:5" x14ac:dyDescent="0.25">
      <c r="E813" s="23"/>
    </row>
    <row r="814" spans="5:5" x14ac:dyDescent="0.25">
      <c r="E814" s="23"/>
    </row>
    <row r="815" spans="5:5" x14ac:dyDescent="0.25">
      <c r="E815" s="23"/>
    </row>
    <row r="816" spans="5:5" x14ac:dyDescent="0.25">
      <c r="E816" s="23"/>
    </row>
    <row r="817" spans="5:5" x14ac:dyDescent="0.25">
      <c r="E817" s="23"/>
    </row>
    <row r="818" spans="5:5" x14ac:dyDescent="0.25">
      <c r="E818" s="23"/>
    </row>
    <row r="819" spans="5:5" x14ac:dyDescent="0.25">
      <c r="E819" s="23"/>
    </row>
    <row r="820" spans="5:5" x14ac:dyDescent="0.25">
      <c r="E820" s="23"/>
    </row>
    <row r="821" spans="5:5" x14ac:dyDescent="0.25">
      <c r="E821" s="23"/>
    </row>
    <row r="822" spans="5:5" x14ac:dyDescent="0.25">
      <c r="E822" s="23"/>
    </row>
    <row r="823" spans="5:5" x14ac:dyDescent="0.25">
      <c r="E823" s="23"/>
    </row>
    <row r="824" spans="5:5" x14ac:dyDescent="0.25">
      <c r="E824" s="23"/>
    </row>
    <row r="825" spans="5:5" x14ac:dyDescent="0.25">
      <c r="E825" s="23"/>
    </row>
    <row r="826" spans="5:5" x14ac:dyDescent="0.25">
      <c r="E826" s="23"/>
    </row>
    <row r="827" spans="5:5" x14ac:dyDescent="0.25">
      <c r="E827" s="23"/>
    </row>
    <row r="828" spans="5:5" x14ac:dyDescent="0.25">
      <c r="E828" s="23"/>
    </row>
    <row r="829" spans="5:5" x14ac:dyDescent="0.25">
      <c r="E829" s="23"/>
    </row>
    <row r="830" spans="5:5" x14ac:dyDescent="0.25">
      <c r="E830" s="23"/>
    </row>
    <row r="831" spans="5:5" x14ac:dyDescent="0.25">
      <c r="E831" s="23"/>
    </row>
    <row r="832" spans="5:5" x14ac:dyDescent="0.25">
      <c r="E832" s="23"/>
    </row>
    <row r="833" spans="5:5" x14ac:dyDescent="0.25">
      <c r="E833" s="23"/>
    </row>
    <row r="834" spans="5:5" x14ac:dyDescent="0.25">
      <c r="E834" s="23"/>
    </row>
    <row r="835" spans="5:5" x14ac:dyDescent="0.25">
      <c r="E835" s="23"/>
    </row>
    <row r="836" spans="5:5" x14ac:dyDescent="0.25">
      <c r="E836" s="23"/>
    </row>
    <row r="837" spans="5:5" x14ac:dyDescent="0.25">
      <c r="E837" s="23"/>
    </row>
    <row r="838" spans="5:5" x14ac:dyDescent="0.25">
      <c r="E838" s="23"/>
    </row>
    <row r="839" spans="5:5" x14ac:dyDescent="0.25">
      <c r="E839" s="23"/>
    </row>
    <row r="840" spans="5:5" x14ac:dyDescent="0.25">
      <c r="E840" s="23"/>
    </row>
    <row r="841" spans="5:5" x14ac:dyDescent="0.25">
      <c r="E841" s="23"/>
    </row>
    <row r="842" spans="5:5" x14ac:dyDescent="0.25">
      <c r="E842" s="23"/>
    </row>
    <row r="843" spans="5:5" x14ac:dyDescent="0.25">
      <c r="E843" s="23"/>
    </row>
    <row r="844" spans="5:5" x14ac:dyDescent="0.25">
      <c r="E844" s="23"/>
    </row>
    <row r="845" spans="5:5" x14ac:dyDescent="0.25">
      <c r="E845" s="23"/>
    </row>
    <row r="846" spans="5:5" x14ac:dyDescent="0.25">
      <c r="E846" s="23"/>
    </row>
    <row r="847" spans="5:5" x14ac:dyDescent="0.25">
      <c r="E847" s="23"/>
    </row>
    <row r="848" spans="5:5" x14ac:dyDescent="0.25">
      <c r="E848" s="23"/>
    </row>
    <row r="849" spans="5:5" x14ac:dyDescent="0.25">
      <c r="E849" s="23"/>
    </row>
    <row r="850" spans="5:5" x14ac:dyDescent="0.25">
      <c r="E850" s="23"/>
    </row>
    <row r="851" spans="5:5" x14ac:dyDescent="0.25">
      <c r="E851" s="23"/>
    </row>
    <row r="852" spans="5:5" x14ac:dyDescent="0.25">
      <c r="E852" s="23"/>
    </row>
    <row r="853" spans="5:5" x14ac:dyDescent="0.25">
      <c r="E853" s="23"/>
    </row>
    <row r="854" spans="5:5" x14ac:dyDescent="0.25">
      <c r="E854" s="23"/>
    </row>
    <row r="855" spans="5:5" x14ac:dyDescent="0.25">
      <c r="E855" s="23"/>
    </row>
    <row r="856" spans="5:5" x14ac:dyDescent="0.25">
      <c r="E856" s="23"/>
    </row>
    <row r="857" spans="5:5" x14ac:dyDescent="0.25">
      <c r="E857" s="23"/>
    </row>
    <row r="858" spans="5:5" x14ac:dyDescent="0.25">
      <c r="E858" s="23"/>
    </row>
    <row r="859" spans="5:5" x14ac:dyDescent="0.25">
      <c r="E859" s="23"/>
    </row>
    <row r="860" spans="5:5" x14ac:dyDescent="0.25">
      <c r="E860" s="23"/>
    </row>
    <row r="861" spans="5:5" x14ac:dyDescent="0.25">
      <c r="E861" s="23"/>
    </row>
    <row r="862" spans="5:5" x14ac:dyDescent="0.25">
      <c r="E862" s="23"/>
    </row>
    <row r="863" spans="5:5" x14ac:dyDescent="0.25">
      <c r="E863" s="23"/>
    </row>
    <row r="864" spans="5:5" x14ac:dyDescent="0.25">
      <c r="E864" s="23"/>
    </row>
    <row r="865" spans="5:5" x14ac:dyDescent="0.25">
      <c r="E865" s="23"/>
    </row>
    <row r="866" spans="5:5" x14ac:dyDescent="0.25">
      <c r="E866" s="23"/>
    </row>
    <row r="867" spans="5:5" x14ac:dyDescent="0.25">
      <c r="E867" s="23"/>
    </row>
    <row r="868" spans="5:5" x14ac:dyDescent="0.25">
      <c r="E868" s="23"/>
    </row>
    <row r="869" spans="5:5" x14ac:dyDescent="0.25">
      <c r="E869" s="23"/>
    </row>
    <row r="870" spans="5:5" x14ac:dyDescent="0.25">
      <c r="E870" s="23"/>
    </row>
    <row r="871" spans="5:5" x14ac:dyDescent="0.25">
      <c r="E871" s="23"/>
    </row>
    <row r="872" spans="5:5" x14ac:dyDescent="0.25">
      <c r="E872" s="23"/>
    </row>
    <row r="873" spans="5:5" x14ac:dyDescent="0.25">
      <c r="E873" s="23"/>
    </row>
    <row r="874" spans="5:5" x14ac:dyDescent="0.25">
      <c r="E874" s="23"/>
    </row>
    <row r="875" spans="5:5" x14ac:dyDescent="0.25">
      <c r="E875" s="23"/>
    </row>
    <row r="876" spans="5:5" x14ac:dyDescent="0.25">
      <c r="E876" s="23"/>
    </row>
    <row r="877" spans="5:5" x14ac:dyDescent="0.25">
      <c r="E877" s="23"/>
    </row>
    <row r="878" spans="5:5" x14ac:dyDescent="0.25">
      <c r="E878" s="23"/>
    </row>
    <row r="879" spans="5:5" x14ac:dyDescent="0.25">
      <c r="E879" s="23"/>
    </row>
    <row r="880" spans="5:5" x14ac:dyDescent="0.25">
      <c r="E880" s="23"/>
    </row>
    <row r="881" spans="5:5" x14ac:dyDescent="0.25">
      <c r="E881" s="23"/>
    </row>
    <row r="882" spans="5:5" x14ac:dyDescent="0.25">
      <c r="E882" s="23"/>
    </row>
    <row r="883" spans="5:5" x14ac:dyDescent="0.25">
      <c r="E883" s="23"/>
    </row>
    <row r="884" spans="5:5" x14ac:dyDescent="0.25">
      <c r="E884" s="23"/>
    </row>
    <row r="885" spans="5:5" x14ac:dyDescent="0.25">
      <c r="E885" s="23"/>
    </row>
    <row r="886" spans="5:5" x14ac:dyDescent="0.25">
      <c r="E886" s="23"/>
    </row>
    <row r="887" spans="5:5" x14ac:dyDescent="0.25">
      <c r="E887" s="23"/>
    </row>
    <row r="888" spans="5:5" x14ac:dyDescent="0.25">
      <c r="E888" s="23"/>
    </row>
    <row r="889" spans="5:5" x14ac:dyDescent="0.25">
      <c r="E889" s="23"/>
    </row>
    <row r="890" spans="5:5" x14ac:dyDescent="0.25">
      <c r="E890" s="23"/>
    </row>
    <row r="891" spans="5:5" x14ac:dyDescent="0.25">
      <c r="E891" s="23"/>
    </row>
    <row r="892" spans="5:5" x14ac:dyDescent="0.25">
      <c r="E892" s="23"/>
    </row>
    <row r="893" spans="5:5" x14ac:dyDescent="0.25">
      <c r="E893" s="23"/>
    </row>
    <row r="894" spans="5:5" x14ac:dyDescent="0.25">
      <c r="E894" s="23"/>
    </row>
    <row r="895" spans="5:5" x14ac:dyDescent="0.25">
      <c r="E895" s="23"/>
    </row>
    <row r="896" spans="5:5" x14ac:dyDescent="0.25">
      <c r="E896" s="23"/>
    </row>
    <row r="897" spans="5:5" x14ac:dyDescent="0.25">
      <c r="E897" s="23"/>
    </row>
    <row r="898" spans="5:5" x14ac:dyDescent="0.25">
      <c r="E898" s="23"/>
    </row>
    <row r="899" spans="5:5" x14ac:dyDescent="0.25">
      <c r="E899" s="23"/>
    </row>
    <row r="900" spans="5:5" x14ac:dyDescent="0.25">
      <c r="E900" s="23"/>
    </row>
    <row r="901" spans="5:5" x14ac:dyDescent="0.25">
      <c r="E901" s="23"/>
    </row>
    <row r="902" spans="5:5" x14ac:dyDescent="0.25">
      <c r="E902" s="23"/>
    </row>
    <row r="903" spans="5:5" x14ac:dyDescent="0.25">
      <c r="E903" s="23"/>
    </row>
    <row r="904" spans="5:5" x14ac:dyDescent="0.25">
      <c r="E904" s="23"/>
    </row>
    <row r="905" spans="5:5" x14ac:dyDescent="0.25">
      <c r="E905" s="23"/>
    </row>
    <row r="906" spans="5:5" x14ac:dyDescent="0.25">
      <c r="E906" s="23"/>
    </row>
    <row r="907" spans="5:5" x14ac:dyDescent="0.25">
      <c r="E907" s="23"/>
    </row>
    <row r="908" spans="5:5" x14ac:dyDescent="0.25">
      <c r="E908" s="23"/>
    </row>
    <row r="909" spans="5:5" x14ac:dyDescent="0.25">
      <c r="E909" s="23"/>
    </row>
    <row r="910" spans="5:5" x14ac:dyDescent="0.25">
      <c r="E910" s="23"/>
    </row>
    <row r="911" spans="5:5" x14ac:dyDescent="0.25">
      <c r="E911" s="23"/>
    </row>
    <row r="912" spans="5:5" x14ac:dyDescent="0.25">
      <c r="E912" s="23"/>
    </row>
    <row r="913" spans="5:5" x14ac:dyDescent="0.25">
      <c r="E913" s="23"/>
    </row>
    <row r="914" spans="5:5" x14ac:dyDescent="0.25">
      <c r="E914" s="23"/>
    </row>
    <row r="915" spans="5:5" x14ac:dyDescent="0.25">
      <c r="E915" s="23"/>
    </row>
    <row r="916" spans="5:5" x14ac:dyDescent="0.25">
      <c r="E916" s="23"/>
    </row>
    <row r="917" spans="5:5" x14ac:dyDescent="0.25">
      <c r="E917" s="23"/>
    </row>
    <row r="918" spans="5:5" x14ac:dyDescent="0.25">
      <c r="E918" s="23"/>
    </row>
    <row r="919" spans="5:5" x14ac:dyDescent="0.25">
      <c r="E919" s="23"/>
    </row>
    <row r="920" spans="5:5" x14ac:dyDescent="0.25">
      <c r="E920" s="23"/>
    </row>
    <row r="921" spans="5:5" x14ac:dyDescent="0.25">
      <c r="E921" s="23"/>
    </row>
    <row r="922" spans="5:5" x14ac:dyDescent="0.25">
      <c r="E922" s="23"/>
    </row>
    <row r="923" spans="5:5" x14ac:dyDescent="0.25">
      <c r="E923" s="23"/>
    </row>
    <row r="924" spans="5:5" x14ac:dyDescent="0.25">
      <c r="E924" s="23"/>
    </row>
    <row r="925" spans="5:5" x14ac:dyDescent="0.25">
      <c r="E925" s="23"/>
    </row>
    <row r="926" spans="5:5" x14ac:dyDescent="0.25">
      <c r="E926" s="23"/>
    </row>
    <row r="927" spans="5:5" x14ac:dyDescent="0.25">
      <c r="E927" s="23"/>
    </row>
    <row r="928" spans="5:5" x14ac:dyDescent="0.25">
      <c r="E928" s="23"/>
    </row>
    <row r="929" spans="5:5" x14ac:dyDescent="0.25">
      <c r="E929" s="23"/>
    </row>
    <row r="930" spans="5:5" x14ac:dyDescent="0.25">
      <c r="E930" s="23"/>
    </row>
    <row r="931" spans="5:5" x14ac:dyDescent="0.25">
      <c r="E931" s="23"/>
    </row>
    <row r="932" spans="5:5" x14ac:dyDescent="0.25">
      <c r="E932" s="23"/>
    </row>
    <row r="933" spans="5:5" x14ac:dyDescent="0.25">
      <c r="E933" s="23"/>
    </row>
    <row r="934" spans="5:5" x14ac:dyDescent="0.25">
      <c r="E934" s="23"/>
    </row>
    <row r="935" spans="5:5" x14ac:dyDescent="0.25">
      <c r="E935" s="23"/>
    </row>
    <row r="936" spans="5:5" x14ac:dyDescent="0.25">
      <c r="E936" s="23"/>
    </row>
    <row r="937" spans="5:5" x14ac:dyDescent="0.25">
      <c r="E937" s="23"/>
    </row>
    <row r="938" spans="5:5" x14ac:dyDescent="0.25">
      <c r="E938" s="23"/>
    </row>
    <row r="939" spans="5:5" x14ac:dyDescent="0.25">
      <c r="E939" s="23"/>
    </row>
    <row r="940" spans="5:5" x14ac:dyDescent="0.25">
      <c r="E940" s="23"/>
    </row>
    <row r="941" spans="5:5" x14ac:dyDescent="0.25">
      <c r="E941" s="23"/>
    </row>
    <row r="942" spans="5:5" x14ac:dyDescent="0.25">
      <c r="E942" s="23"/>
    </row>
    <row r="943" spans="5:5" x14ac:dyDescent="0.25">
      <c r="E943" s="23"/>
    </row>
    <row r="944" spans="5:5" x14ac:dyDescent="0.25">
      <c r="E944" s="23"/>
    </row>
    <row r="945" spans="5:5" x14ac:dyDescent="0.25">
      <c r="E945" s="23"/>
    </row>
    <row r="946" spans="5:5" x14ac:dyDescent="0.25">
      <c r="E946" s="23"/>
    </row>
    <row r="947" spans="5:5" x14ac:dyDescent="0.25">
      <c r="E947" s="23"/>
    </row>
    <row r="948" spans="5:5" x14ac:dyDescent="0.25">
      <c r="E948" s="23"/>
    </row>
    <row r="949" spans="5:5" x14ac:dyDescent="0.25">
      <c r="E949" s="23"/>
    </row>
    <row r="950" spans="5:5" x14ac:dyDescent="0.25">
      <c r="E950" s="23"/>
    </row>
    <row r="951" spans="5:5" x14ac:dyDescent="0.25">
      <c r="E951" s="23"/>
    </row>
    <row r="952" spans="5:5" x14ac:dyDescent="0.25">
      <c r="E952" s="23"/>
    </row>
    <row r="953" spans="5:5" x14ac:dyDescent="0.25">
      <c r="E953" s="23"/>
    </row>
    <row r="954" spans="5:5" x14ac:dyDescent="0.25">
      <c r="E954" s="23"/>
    </row>
    <row r="955" spans="5:5" x14ac:dyDescent="0.25">
      <c r="E955" s="23"/>
    </row>
    <row r="956" spans="5:5" x14ac:dyDescent="0.25">
      <c r="E956" s="23"/>
    </row>
    <row r="957" spans="5:5" x14ac:dyDescent="0.25">
      <c r="E957" s="23"/>
    </row>
    <row r="958" spans="5:5" x14ac:dyDescent="0.25">
      <c r="E958" s="23"/>
    </row>
    <row r="959" spans="5:5" x14ac:dyDescent="0.25">
      <c r="E959" s="23"/>
    </row>
    <row r="960" spans="5:5" x14ac:dyDescent="0.25">
      <c r="E960" s="23"/>
    </row>
    <row r="961" spans="5:5" x14ac:dyDescent="0.25">
      <c r="E961" s="23"/>
    </row>
    <row r="962" spans="5:5" x14ac:dyDescent="0.25">
      <c r="E962" s="23"/>
    </row>
    <row r="963" spans="5:5" x14ac:dyDescent="0.25">
      <c r="E963" s="23"/>
    </row>
    <row r="964" spans="5:5" x14ac:dyDescent="0.25">
      <c r="E964" s="23"/>
    </row>
    <row r="965" spans="5:5" x14ac:dyDescent="0.25">
      <c r="E965" s="23"/>
    </row>
    <row r="966" spans="5:5" x14ac:dyDescent="0.25">
      <c r="E966" s="23"/>
    </row>
    <row r="967" spans="5:5" x14ac:dyDescent="0.25">
      <c r="E967" s="23"/>
    </row>
    <row r="968" spans="5:5" x14ac:dyDescent="0.25">
      <c r="E968" s="23"/>
    </row>
    <row r="969" spans="5:5" x14ac:dyDescent="0.25">
      <c r="E969" s="23"/>
    </row>
    <row r="970" spans="5:5" x14ac:dyDescent="0.25">
      <c r="E970" s="23"/>
    </row>
    <row r="971" spans="5:5" x14ac:dyDescent="0.25">
      <c r="E971" s="23"/>
    </row>
    <row r="972" spans="5:5" x14ac:dyDescent="0.25">
      <c r="E972" s="23"/>
    </row>
    <row r="973" spans="5:5" x14ac:dyDescent="0.25">
      <c r="E973" s="23"/>
    </row>
    <row r="974" spans="5:5" x14ac:dyDescent="0.25">
      <c r="E974" s="23"/>
    </row>
    <row r="975" spans="5:5" x14ac:dyDescent="0.25">
      <c r="E975" s="23"/>
    </row>
    <row r="976" spans="5:5" x14ac:dyDescent="0.25">
      <c r="E976" s="23"/>
    </row>
    <row r="977" spans="5:5" x14ac:dyDescent="0.25">
      <c r="E977" s="23"/>
    </row>
    <row r="978" spans="5:5" x14ac:dyDescent="0.25">
      <c r="E978" s="23"/>
    </row>
    <row r="979" spans="5:5" x14ac:dyDescent="0.25">
      <c r="E979" s="23"/>
    </row>
    <row r="980" spans="5:5" x14ac:dyDescent="0.25">
      <c r="E980" s="23"/>
    </row>
    <row r="981" spans="5:5" x14ac:dyDescent="0.25">
      <c r="E981" s="23"/>
    </row>
    <row r="982" spans="5:5" x14ac:dyDescent="0.25">
      <c r="E982" s="23"/>
    </row>
    <row r="983" spans="5:5" x14ac:dyDescent="0.25">
      <c r="E983" s="23"/>
    </row>
    <row r="984" spans="5:5" x14ac:dyDescent="0.25">
      <c r="E984" s="23"/>
    </row>
    <row r="985" spans="5:5" x14ac:dyDescent="0.25">
      <c r="E985" s="23"/>
    </row>
    <row r="986" spans="5:5" x14ac:dyDescent="0.25">
      <c r="E986" s="23"/>
    </row>
    <row r="987" spans="5:5" x14ac:dyDescent="0.25">
      <c r="E987" s="23"/>
    </row>
    <row r="988" spans="5:5" x14ac:dyDescent="0.25">
      <c r="E988" s="23"/>
    </row>
    <row r="989" spans="5:5" x14ac:dyDescent="0.25">
      <c r="E989" s="23"/>
    </row>
    <row r="990" spans="5:5" x14ac:dyDescent="0.25">
      <c r="E990" s="23"/>
    </row>
    <row r="991" spans="5:5" x14ac:dyDescent="0.25">
      <c r="E991" s="23"/>
    </row>
    <row r="992" spans="5:5" x14ac:dyDescent="0.25">
      <c r="E992" s="23"/>
    </row>
    <row r="993" spans="5:5" x14ac:dyDescent="0.25">
      <c r="E993" s="23"/>
    </row>
    <row r="994" spans="5:5" x14ac:dyDescent="0.25">
      <c r="E994" s="23"/>
    </row>
    <row r="995" spans="5:5" x14ac:dyDescent="0.25">
      <c r="E995" s="23"/>
    </row>
    <row r="996" spans="5:5" x14ac:dyDescent="0.25">
      <c r="E996" s="23"/>
    </row>
    <row r="997" spans="5:5" x14ac:dyDescent="0.25">
      <c r="E997" s="23"/>
    </row>
    <row r="998" spans="5:5" x14ac:dyDescent="0.25">
      <c r="E998" s="23"/>
    </row>
    <row r="999" spans="5:5" x14ac:dyDescent="0.25">
      <c r="E999" s="23"/>
    </row>
    <row r="1000" spans="5:5" x14ac:dyDescent="0.25">
      <c r="E1000" s="23"/>
    </row>
    <row r="1001" spans="5:5" x14ac:dyDescent="0.25">
      <c r="E1001" s="23"/>
    </row>
    <row r="1002" spans="5:5" x14ac:dyDescent="0.25">
      <c r="E1002" s="23"/>
    </row>
    <row r="1003" spans="5:5" x14ac:dyDescent="0.25">
      <c r="E1003" s="23"/>
    </row>
    <row r="1004" spans="5:5" x14ac:dyDescent="0.25">
      <c r="E1004" s="23"/>
    </row>
    <row r="1005" spans="5:5" x14ac:dyDescent="0.25">
      <c r="E1005" s="23"/>
    </row>
    <row r="1006" spans="5:5" x14ac:dyDescent="0.25">
      <c r="E1006" s="23"/>
    </row>
    <row r="1007" spans="5:5" x14ac:dyDescent="0.25">
      <c r="E1007" s="23"/>
    </row>
    <row r="1008" spans="5:5" x14ac:dyDescent="0.25">
      <c r="E1008" s="23"/>
    </row>
    <row r="1009" spans="5:5" x14ac:dyDescent="0.25">
      <c r="E1009" s="23"/>
    </row>
    <row r="1010" spans="5:5" x14ac:dyDescent="0.25">
      <c r="E1010" s="23"/>
    </row>
    <row r="1011" spans="5:5" x14ac:dyDescent="0.25">
      <c r="E1011" s="23"/>
    </row>
    <row r="1012" spans="5:5" x14ac:dyDescent="0.25">
      <c r="E1012" s="23"/>
    </row>
    <row r="1013" spans="5:5" x14ac:dyDescent="0.25">
      <c r="E1013" s="23"/>
    </row>
    <row r="1014" spans="5:5" x14ac:dyDescent="0.25">
      <c r="E1014" s="23"/>
    </row>
    <row r="1015" spans="5:5" x14ac:dyDescent="0.25">
      <c r="E1015" s="23"/>
    </row>
    <row r="1016" spans="5:5" x14ac:dyDescent="0.25">
      <c r="E1016" s="23"/>
    </row>
    <row r="1017" spans="5:5" x14ac:dyDescent="0.25">
      <c r="E1017" s="23"/>
    </row>
    <row r="1018" spans="5:5" x14ac:dyDescent="0.25">
      <c r="E1018" s="23"/>
    </row>
    <row r="1019" spans="5:5" x14ac:dyDescent="0.25">
      <c r="E1019" s="23"/>
    </row>
    <row r="1020" spans="5:5" x14ac:dyDescent="0.25">
      <c r="E1020" s="23"/>
    </row>
    <row r="1021" spans="5:5" x14ac:dyDescent="0.25">
      <c r="E1021" s="23"/>
    </row>
    <row r="1022" spans="5:5" x14ac:dyDescent="0.25">
      <c r="E1022" s="23"/>
    </row>
    <row r="1023" spans="5:5" x14ac:dyDescent="0.25">
      <c r="E1023" s="23"/>
    </row>
    <row r="1024" spans="5:5" x14ac:dyDescent="0.25">
      <c r="E1024" s="23"/>
    </row>
    <row r="1025" spans="5:5" x14ac:dyDescent="0.25">
      <c r="E1025" s="23"/>
    </row>
    <row r="1026" spans="5:5" x14ac:dyDescent="0.25">
      <c r="E1026" s="23"/>
    </row>
    <row r="1027" spans="5:5" x14ac:dyDescent="0.25">
      <c r="E1027" s="23"/>
    </row>
    <row r="1028" spans="5:5" x14ac:dyDescent="0.25">
      <c r="E1028" s="23"/>
    </row>
    <row r="1029" spans="5:5" x14ac:dyDescent="0.25">
      <c r="E1029" s="23"/>
    </row>
    <row r="1030" spans="5:5" x14ac:dyDescent="0.25">
      <c r="E1030" s="23"/>
    </row>
    <row r="1031" spans="5:5" x14ac:dyDescent="0.25">
      <c r="E1031" s="23"/>
    </row>
    <row r="1032" spans="5:5" x14ac:dyDescent="0.25">
      <c r="E1032" s="23"/>
    </row>
    <row r="1033" spans="5:5" x14ac:dyDescent="0.25">
      <c r="E1033" s="23"/>
    </row>
    <row r="1034" spans="5:5" x14ac:dyDescent="0.25">
      <c r="E1034" s="23"/>
    </row>
    <row r="1035" spans="5:5" x14ac:dyDescent="0.25">
      <c r="E1035" s="23"/>
    </row>
    <row r="1036" spans="5:5" x14ac:dyDescent="0.25">
      <c r="E1036" s="23"/>
    </row>
    <row r="1037" spans="5:5" x14ac:dyDescent="0.25">
      <c r="E1037" s="23"/>
    </row>
    <row r="1038" spans="5:5" x14ac:dyDescent="0.25">
      <c r="E1038" s="23"/>
    </row>
    <row r="1039" spans="5:5" x14ac:dyDescent="0.25">
      <c r="E1039" s="23"/>
    </row>
    <row r="1040" spans="5:5" x14ac:dyDescent="0.25">
      <c r="E1040" s="23"/>
    </row>
    <row r="1041" spans="5:5" x14ac:dyDescent="0.25">
      <c r="E1041" s="23"/>
    </row>
    <row r="1042" spans="5:5" x14ac:dyDescent="0.25">
      <c r="E1042" s="23"/>
    </row>
    <row r="1043" spans="5:5" x14ac:dyDescent="0.25">
      <c r="E1043" s="23"/>
    </row>
    <row r="1044" spans="5:5" x14ac:dyDescent="0.25">
      <c r="E1044" s="23"/>
    </row>
    <row r="1045" spans="5:5" x14ac:dyDescent="0.25">
      <c r="E1045" s="23"/>
    </row>
    <row r="1046" spans="5:5" x14ac:dyDescent="0.25">
      <c r="E1046" s="23"/>
    </row>
    <row r="1047" spans="5:5" x14ac:dyDescent="0.25">
      <c r="E1047" s="23"/>
    </row>
    <row r="1048" spans="5:5" x14ac:dyDescent="0.25">
      <c r="E1048" s="23"/>
    </row>
    <row r="1049" spans="5:5" x14ac:dyDescent="0.25">
      <c r="E1049" s="23"/>
    </row>
    <row r="1050" spans="5:5" x14ac:dyDescent="0.25">
      <c r="E1050" s="23"/>
    </row>
    <row r="1051" spans="5:5" x14ac:dyDescent="0.25">
      <c r="E1051" s="23"/>
    </row>
    <row r="1052" spans="5:5" x14ac:dyDescent="0.25">
      <c r="E1052" s="23"/>
    </row>
    <row r="1053" spans="5:5" x14ac:dyDescent="0.25">
      <c r="E1053" s="23"/>
    </row>
    <row r="1054" spans="5:5" x14ac:dyDescent="0.25">
      <c r="E1054" s="23"/>
    </row>
    <row r="1055" spans="5:5" x14ac:dyDescent="0.25">
      <c r="E1055" s="23"/>
    </row>
    <row r="1056" spans="5:5" x14ac:dyDescent="0.25">
      <c r="E1056" s="23"/>
    </row>
    <row r="1057" spans="5:5" x14ac:dyDescent="0.25">
      <c r="E1057" s="23"/>
    </row>
    <row r="1058" spans="5:5" x14ac:dyDescent="0.25">
      <c r="E1058" s="23"/>
    </row>
    <row r="1059" spans="5:5" x14ac:dyDescent="0.25">
      <c r="E1059" s="23"/>
    </row>
    <row r="1060" spans="5:5" x14ac:dyDescent="0.25">
      <c r="E1060" s="23"/>
    </row>
    <row r="1061" spans="5:5" x14ac:dyDescent="0.25">
      <c r="E1061" s="23"/>
    </row>
    <row r="1062" spans="5:5" x14ac:dyDescent="0.25">
      <c r="E1062" s="23"/>
    </row>
    <row r="1063" spans="5:5" x14ac:dyDescent="0.25">
      <c r="E1063" s="23"/>
    </row>
    <row r="1064" spans="5:5" x14ac:dyDescent="0.25">
      <c r="E1064" s="23"/>
    </row>
    <row r="1065" spans="5:5" x14ac:dyDescent="0.25">
      <c r="E1065" s="23"/>
    </row>
    <row r="1066" spans="5:5" x14ac:dyDescent="0.25">
      <c r="E1066" s="23"/>
    </row>
    <row r="1067" spans="5:5" x14ac:dyDescent="0.25">
      <c r="E1067" s="23"/>
    </row>
    <row r="1068" spans="5:5" x14ac:dyDescent="0.25">
      <c r="E1068" s="23"/>
    </row>
    <row r="1069" spans="5:5" x14ac:dyDescent="0.25">
      <c r="E1069" s="23"/>
    </row>
    <row r="1070" spans="5:5" x14ac:dyDescent="0.25">
      <c r="E1070" s="23"/>
    </row>
    <row r="1071" spans="5:5" x14ac:dyDescent="0.25">
      <c r="E1071" s="23"/>
    </row>
    <row r="1072" spans="5:5" x14ac:dyDescent="0.25">
      <c r="E1072" s="23"/>
    </row>
    <row r="1073" spans="5:5" x14ac:dyDescent="0.25">
      <c r="E1073" s="23"/>
    </row>
    <row r="1074" spans="5:5" x14ac:dyDescent="0.25">
      <c r="E1074" s="23"/>
    </row>
    <row r="1075" spans="5:5" x14ac:dyDescent="0.25">
      <c r="E1075" s="23"/>
    </row>
    <row r="1076" spans="5:5" x14ac:dyDescent="0.25">
      <c r="E1076" s="23"/>
    </row>
    <row r="1077" spans="5:5" x14ac:dyDescent="0.25">
      <c r="E1077" s="23"/>
    </row>
    <row r="1078" spans="5:5" x14ac:dyDescent="0.25">
      <c r="E1078" s="23"/>
    </row>
    <row r="1079" spans="5:5" x14ac:dyDescent="0.25">
      <c r="E1079" s="23"/>
    </row>
    <row r="1080" spans="5:5" x14ac:dyDescent="0.25">
      <c r="E1080" s="23"/>
    </row>
    <row r="1081" spans="5:5" x14ac:dyDescent="0.25">
      <c r="E1081" s="23"/>
    </row>
    <row r="1082" spans="5:5" x14ac:dyDescent="0.25">
      <c r="E1082" s="23"/>
    </row>
    <row r="1083" spans="5:5" x14ac:dyDescent="0.25">
      <c r="E1083" s="23"/>
    </row>
    <row r="1084" spans="5:5" x14ac:dyDescent="0.25">
      <c r="E1084" s="23"/>
    </row>
    <row r="1085" spans="5:5" x14ac:dyDescent="0.25">
      <c r="E1085" s="23"/>
    </row>
    <row r="1086" spans="5:5" x14ac:dyDescent="0.25">
      <c r="E1086" s="23"/>
    </row>
    <row r="1087" spans="5:5" x14ac:dyDescent="0.25">
      <c r="E1087" s="23"/>
    </row>
    <row r="1088" spans="5:5" x14ac:dyDescent="0.25">
      <c r="E1088" s="23"/>
    </row>
    <row r="1089" spans="5:5" x14ac:dyDescent="0.25">
      <c r="E1089" s="23"/>
    </row>
    <row r="1090" spans="5:5" x14ac:dyDescent="0.25">
      <c r="E1090" s="23"/>
    </row>
    <row r="1091" spans="5:5" x14ac:dyDescent="0.25">
      <c r="E1091" s="23"/>
    </row>
    <row r="1092" spans="5:5" x14ac:dyDescent="0.25">
      <c r="E1092" s="23"/>
    </row>
    <row r="1093" spans="5:5" x14ac:dyDescent="0.25">
      <c r="E1093" s="23"/>
    </row>
    <row r="1094" spans="5:5" x14ac:dyDescent="0.25">
      <c r="E1094" s="23"/>
    </row>
    <row r="1095" spans="5:5" x14ac:dyDescent="0.25">
      <c r="E1095" s="23"/>
    </row>
    <row r="1096" spans="5:5" x14ac:dyDescent="0.25">
      <c r="E1096" s="23"/>
    </row>
    <row r="1097" spans="5:5" x14ac:dyDescent="0.25">
      <c r="E1097" s="23"/>
    </row>
    <row r="1098" spans="5:5" x14ac:dyDescent="0.25">
      <c r="E1098" s="23"/>
    </row>
    <row r="1099" spans="5:5" x14ac:dyDescent="0.25">
      <c r="E1099" s="23"/>
    </row>
    <row r="1100" spans="5:5" x14ac:dyDescent="0.25">
      <c r="E1100" s="23"/>
    </row>
    <row r="1101" spans="5:5" x14ac:dyDescent="0.25">
      <c r="E1101" s="23"/>
    </row>
    <row r="1102" spans="5:5" x14ac:dyDescent="0.25">
      <c r="E1102" s="23"/>
    </row>
    <row r="1103" spans="5:5" x14ac:dyDescent="0.25">
      <c r="E1103" s="23"/>
    </row>
    <row r="1104" spans="5:5" x14ac:dyDescent="0.25">
      <c r="E1104" s="23"/>
    </row>
    <row r="1105" spans="5:5" x14ac:dyDescent="0.25">
      <c r="E1105" s="23"/>
    </row>
    <row r="1106" spans="5:5" x14ac:dyDescent="0.25">
      <c r="E1106" s="23"/>
    </row>
    <row r="1107" spans="5:5" x14ac:dyDescent="0.25">
      <c r="E1107" s="23"/>
    </row>
    <row r="1108" spans="5:5" x14ac:dyDescent="0.25">
      <c r="E1108" s="23"/>
    </row>
    <row r="1109" spans="5:5" x14ac:dyDescent="0.25">
      <c r="E1109" s="23"/>
    </row>
    <row r="1110" spans="5:5" x14ac:dyDescent="0.25">
      <c r="E1110" s="23"/>
    </row>
    <row r="1111" spans="5:5" x14ac:dyDescent="0.25">
      <c r="E1111" s="23"/>
    </row>
    <row r="1112" spans="5:5" x14ac:dyDescent="0.25">
      <c r="E1112" s="23"/>
    </row>
    <row r="1113" spans="5:5" x14ac:dyDescent="0.25">
      <c r="E1113" s="23"/>
    </row>
    <row r="1114" spans="5:5" x14ac:dyDescent="0.25">
      <c r="E1114" s="23"/>
    </row>
    <row r="1115" spans="5:5" x14ac:dyDescent="0.25">
      <c r="E1115" s="23"/>
    </row>
    <row r="1116" spans="5:5" x14ac:dyDescent="0.25">
      <c r="E1116" s="23"/>
    </row>
    <row r="1117" spans="5:5" x14ac:dyDescent="0.25">
      <c r="E1117" s="23"/>
    </row>
    <row r="1118" spans="5:5" x14ac:dyDescent="0.25">
      <c r="E1118" s="23"/>
    </row>
    <row r="1119" spans="5:5" x14ac:dyDescent="0.25">
      <c r="E1119" s="23"/>
    </row>
    <row r="1120" spans="5:5" x14ac:dyDescent="0.25">
      <c r="E1120" s="23"/>
    </row>
    <row r="1121" spans="5:5" x14ac:dyDescent="0.25">
      <c r="E1121" s="23"/>
    </row>
    <row r="1122" spans="5:5" x14ac:dyDescent="0.25">
      <c r="E1122" s="23"/>
    </row>
    <row r="1123" spans="5:5" x14ac:dyDescent="0.25">
      <c r="E1123" s="23"/>
    </row>
    <row r="1124" spans="5:5" x14ac:dyDescent="0.25">
      <c r="E1124" s="23"/>
    </row>
    <row r="1125" spans="5:5" x14ac:dyDescent="0.25">
      <c r="E1125" s="23"/>
    </row>
    <row r="1126" spans="5:5" x14ac:dyDescent="0.25">
      <c r="E1126" s="23"/>
    </row>
    <row r="1127" spans="5:5" x14ac:dyDescent="0.25">
      <c r="E1127" s="23"/>
    </row>
    <row r="1128" spans="5:5" x14ac:dyDescent="0.25">
      <c r="E1128" s="23"/>
    </row>
    <row r="1129" spans="5:5" x14ac:dyDescent="0.25">
      <c r="E1129" s="23"/>
    </row>
    <row r="1130" spans="5:5" x14ac:dyDescent="0.25">
      <c r="E1130" s="23"/>
    </row>
    <row r="1131" spans="5:5" x14ac:dyDescent="0.25">
      <c r="E1131" s="23"/>
    </row>
    <row r="1132" spans="5:5" x14ac:dyDescent="0.25">
      <c r="E1132" s="23"/>
    </row>
    <row r="1133" spans="5:5" x14ac:dyDescent="0.25">
      <c r="E1133" s="23"/>
    </row>
    <row r="1134" spans="5:5" x14ac:dyDescent="0.25">
      <c r="E1134" s="23"/>
    </row>
    <row r="1135" spans="5:5" x14ac:dyDescent="0.25">
      <c r="E1135" s="23"/>
    </row>
    <row r="1136" spans="5:5" x14ac:dyDescent="0.25">
      <c r="E1136" s="23"/>
    </row>
    <row r="1137" spans="5:5" x14ac:dyDescent="0.25">
      <c r="E1137" s="23"/>
    </row>
    <row r="1138" spans="5:5" x14ac:dyDescent="0.25">
      <c r="E1138" s="23"/>
    </row>
    <row r="1139" spans="5:5" x14ac:dyDescent="0.25">
      <c r="E1139" s="23"/>
    </row>
    <row r="1140" spans="5:5" x14ac:dyDescent="0.25">
      <c r="E1140" s="23"/>
    </row>
    <row r="1141" spans="5:5" x14ac:dyDescent="0.25">
      <c r="E1141" s="23"/>
    </row>
    <row r="1142" spans="5:5" x14ac:dyDescent="0.25">
      <c r="E1142" s="23"/>
    </row>
    <row r="1143" spans="5:5" x14ac:dyDescent="0.25">
      <c r="E1143" s="23"/>
    </row>
    <row r="1144" spans="5:5" x14ac:dyDescent="0.25">
      <c r="E1144" s="23"/>
    </row>
    <row r="1145" spans="5:5" x14ac:dyDescent="0.25">
      <c r="E1145" s="23"/>
    </row>
    <row r="1146" spans="5:5" x14ac:dyDescent="0.25">
      <c r="E1146" s="23"/>
    </row>
    <row r="1147" spans="5:5" x14ac:dyDescent="0.25">
      <c r="E1147" s="23"/>
    </row>
    <row r="1148" spans="5:5" x14ac:dyDescent="0.25">
      <c r="E1148" s="23"/>
    </row>
    <row r="1149" spans="5:5" x14ac:dyDescent="0.25">
      <c r="E1149" s="23"/>
    </row>
    <row r="1150" spans="5:5" x14ac:dyDescent="0.25">
      <c r="E1150" s="23"/>
    </row>
    <row r="1151" spans="5:5" x14ac:dyDescent="0.25">
      <c r="E1151" s="23"/>
    </row>
    <row r="1152" spans="5:5" x14ac:dyDescent="0.25">
      <c r="E1152" s="23"/>
    </row>
    <row r="1153" spans="5:5" x14ac:dyDescent="0.25">
      <c r="E1153" s="23"/>
    </row>
    <row r="1154" spans="5:5" x14ac:dyDescent="0.25">
      <c r="E1154" s="23"/>
    </row>
    <row r="1155" spans="5:5" x14ac:dyDescent="0.25">
      <c r="E1155" s="23"/>
    </row>
    <row r="1156" spans="5:5" x14ac:dyDescent="0.25">
      <c r="E1156" s="23"/>
    </row>
    <row r="1157" spans="5:5" x14ac:dyDescent="0.25">
      <c r="E1157" s="23"/>
    </row>
    <row r="1158" spans="5:5" x14ac:dyDescent="0.25">
      <c r="E1158" s="23"/>
    </row>
    <row r="1159" spans="5:5" x14ac:dyDescent="0.25">
      <c r="E1159" s="23"/>
    </row>
    <row r="1160" spans="5:5" x14ac:dyDescent="0.25">
      <c r="E1160" s="23"/>
    </row>
    <row r="1161" spans="5:5" x14ac:dyDescent="0.25">
      <c r="E1161" s="23"/>
    </row>
    <row r="1162" spans="5:5" x14ac:dyDescent="0.25">
      <c r="E1162" s="23"/>
    </row>
    <row r="1163" spans="5:5" x14ac:dyDescent="0.25">
      <c r="E1163" s="23"/>
    </row>
    <row r="1164" spans="5:5" x14ac:dyDescent="0.25">
      <c r="E1164" s="23"/>
    </row>
    <row r="1165" spans="5:5" x14ac:dyDescent="0.25">
      <c r="E1165" s="23"/>
    </row>
    <row r="1166" spans="5:5" x14ac:dyDescent="0.25">
      <c r="E1166" s="23"/>
    </row>
    <row r="1167" spans="5:5" x14ac:dyDescent="0.25">
      <c r="E1167" s="23"/>
    </row>
    <row r="1168" spans="5:5" x14ac:dyDescent="0.25">
      <c r="E1168" s="23"/>
    </row>
    <row r="1169" spans="5:5" x14ac:dyDescent="0.25">
      <c r="E1169" s="23"/>
    </row>
    <row r="1170" spans="5:5" x14ac:dyDescent="0.25">
      <c r="E1170" s="23"/>
    </row>
    <row r="1171" spans="5:5" x14ac:dyDescent="0.25">
      <c r="E1171" s="23"/>
    </row>
    <row r="1172" spans="5:5" x14ac:dyDescent="0.25">
      <c r="E1172" s="23"/>
    </row>
    <row r="1173" spans="5:5" x14ac:dyDescent="0.25">
      <c r="E1173" s="23"/>
    </row>
    <row r="1174" spans="5:5" x14ac:dyDescent="0.25">
      <c r="E1174" s="23"/>
    </row>
    <row r="1175" spans="5:5" x14ac:dyDescent="0.25">
      <c r="E1175" s="23"/>
    </row>
    <row r="1176" spans="5:5" x14ac:dyDescent="0.25">
      <c r="E1176" s="23"/>
    </row>
    <row r="1177" spans="5:5" x14ac:dyDescent="0.25">
      <c r="E1177" s="23"/>
    </row>
    <row r="1178" spans="5:5" x14ac:dyDescent="0.25">
      <c r="E1178" s="23"/>
    </row>
    <row r="1179" spans="5:5" x14ac:dyDescent="0.25">
      <c r="E1179" s="23"/>
    </row>
    <row r="1180" spans="5:5" x14ac:dyDescent="0.25">
      <c r="E1180" s="23"/>
    </row>
    <row r="1181" spans="5:5" x14ac:dyDescent="0.25">
      <c r="E1181" s="23"/>
    </row>
    <row r="1182" spans="5:5" x14ac:dyDescent="0.25">
      <c r="E1182" s="23"/>
    </row>
    <row r="1183" spans="5:5" x14ac:dyDescent="0.25">
      <c r="E1183" s="23"/>
    </row>
    <row r="1184" spans="5:5" x14ac:dyDescent="0.25">
      <c r="E1184" s="23"/>
    </row>
    <row r="1185" spans="5:5" x14ac:dyDescent="0.25">
      <c r="E1185" s="23"/>
    </row>
    <row r="1186" spans="5:5" x14ac:dyDescent="0.25">
      <c r="E1186" s="23"/>
    </row>
    <row r="1187" spans="5:5" x14ac:dyDescent="0.25">
      <c r="E1187" s="23"/>
    </row>
    <row r="1188" spans="5:5" x14ac:dyDescent="0.25">
      <c r="E1188" s="23"/>
    </row>
    <row r="1189" spans="5:5" x14ac:dyDescent="0.25">
      <c r="E1189" s="23"/>
    </row>
    <row r="1190" spans="5:5" x14ac:dyDescent="0.25">
      <c r="E1190" s="23"/>
    </row>
    <row r="1191" spans="5:5" x14ac:dyDescent="0.25">
      <c r="E1191" s="23"/>
    </row>
    <row r="1192" spans="5:5" x14ac:dyDescent="0.25">
      <c r="E1192" s="23"/>
    </row>
    <row r="1193" spans="5:5" x14ac:dyDescent="0.25">
      <c r="E1193" s="23"/>
    </row>
    <row r="1194" spans="5:5" x14ac:dyDescent="0.25">
      <c r="E1194" s="23"/>
    </row>
    <row r="1195" spans="5:5" x14ac:dyDescent="0.25">
      <c r="E1195" s="23"/>
    </row>
    <row r="1196" spans="5:5" x14ac:dyDescent="0.25">
      <c r="E1196" s="23"/>
    </row>
    <row r="1197" spans="5:5" x14ac:dyDescent="0.25">
      <c r="E1197" s="23"/>
    </row>
    <row r="1198" spans="5:5" x14ac:dyDescent="0.25">
      <c r="E1198" s="23"/>
    </row>
    <row r="1199" spans="5:5" x14ac:dyDescent="0.25">
      <c r="E1199" s="23"/>
    </row>
    <row r="1200" spans="5:5" x14ac:dyDescent="0.25">
      <c r="E1200" s="23"/>
    </row>
    <row r="1201" spans="5:5" x14ac:dyDescent="0.25">
      <c r="E1201" s="23"/>
    </row>
    <row r="1202" spans="5:5" x14ac:dyDescent="0.25">
      <c r="E1202" s="23"/>
    </row>
    <row r="1203" spans="5:5" x14ac:dyDescent="0.25">
      <c r="E1203" s="23"/>
    </row>
    <row r="1204" spans="5:5" x14ac:dyDescent="0.25">
      <c r="E1204" s="23"/>
    </row>
    <row r="1205" spans="5:5" x14ac:dyDescent="0.25">
      <c r="E1205" s="23"/>
    </row>
    <row r="1206" spans="5:5" x14ac:dyDescent="0.25">
      <c r="E1206" s="23"/>
    </row>
    <row r="1207" spans="5:5" x14ac:dyDescent="0.25">
      <c r="E1207" s="23"/>
    </row>
    <row r="1208" spans="5:5" x14ac:dyDescent="0.25">
      <c r="E1208" s="23"/>
    </row>
    <row r="1209" spans="5:5" x14ac:dyDescent="0.25">
      <c r="E1209" s="23"/>
    </row>
    <row r="1210" spans="5:5" x14ac:dyDescent="0.25">
      <c r="E1210" s="23"/>
    </row>
    <row r="1211" spans="5:5" x14ac:dyDescent="0.25">
      <c r="E1211" s="23"/>
    </row>
    <row r="1212" spans="5:5" x14ac:dyDescent="0.25">
      <c r="E1212" s="23"/>
    </row>
    <row r="1213" spans="5:5" x14ac:dyDescent="0.25">
      <c r="E1213" s="23"/>
    </row>
    <row r="1214" spans="5:5" x14ac:dyDescent="0.25">
      <c r="E1214" s="23"/>
    </row>
    <row r="1215" spans="5:5" x14ac:dyDescent="0.25">
      <c r="E1215" s="23"/>
    </row>
    <row r="1216" spans="5:5" x14ac:dyDescent="0.25">
      <c r="E1216" s="23"/>
    </row>
    <row r="1217" spans="5:5" x14ac:dyDescent="0.25">
      <c r="E1217" s="23"/>
    </row>
    <row r="1218" spans="5:5" x14ac:dyDescent="0.25">
      <c r="E1218" s="23"/>
    </row>
    <row r="1219" spans="5:5" x14ac:dyDescent="0.25">
      <c r="E1219" s="23"/>
    </row>
    <row r="1220" spans="5:5" x14ac:dyDescent="0.25">
      <c r="E1220" s="23"/>
    </row>
    <row r="1221" spans="5:5" x14ac:dyDescent="0.25">
      <c r="E1221" s="23"/>
    </row>
    <row r="1222" spans="5:5" x14ac:dyDescent="0.25">
      <c r="E1222" s="23"/>
    </row>
    <row r="1223" spans="5:5" x14ac:dyDescent="0.25">
      <c r="E1223" s="23"/>
    </row>
    <row r="1224" spans="5:5" x14ac:dyDescent="0.25">
      <c r="E1224" s="23"/>
    </row>
    <row r="1225" spans="5:5" x14ac:dyDescent="0.25">
      <c r="E1225" s="23"/>
    </row>
    <row r="1226" spans="5:5" x14ac:dyDescent="0.25">
      <c r="E1226" s="23"/>
    </row>
    <row r="1227" spans="5:5" x14ac:dyDescent="0.25">
      <c r="E1227" s="23"/>
    </row>
    <row r="1228" spans="5:5" x14ac:dyDescent="0.25">
      <c r="E1228" s="23"/>
    </row>
    <row r="1229" spans="5:5" x14ac:dyDescent="0.25">
      <c r="E1229" s="23"/>
    </row>
    <row r="1230" spans="5:5" x14ac:dyDescent="0.25">
      <c r="E1230" s="23"/>
    </row>
    <row r="1231" spans="5:5" x14ac:dyDescent="0.25">
      <c r="E1231" s="23"/>
    </row>
    <row r="1232" spans="5:5" x14ac:dyDescent="0.25">
      <c r="E1232" s="23"/>
    </row>
    <row r="1233" spans="5:5" x14ac:dyDescent="0.25">
      <c r="E1233" s="23"/>
    </row>
    <row r="1234" spans="5:5" x14ac:dyDescent="0.25">
      <c r="E1234" s="23"/>
    </row>
    <row r="1235" spans="5:5" x14ac:dyDescent="0.25">
      <c r="E1235" s="23"/>
    </row>
    <row r="1236" spans="5:5" x14ac:dyDescent="0.25">
      <c r="E1236" s="23"/>
    </row>
    <row r="1237" spans="5:5" x14ac:dyDescent="0.25">
      <c r="E1237" s="23"/>
    </row>
    <row r="1238" spans="5:5" x14ac:dyDescent="0.25">
      <c r="E1238" s="23"/>
    </row>
    <row r="1239" spans="5:5" x14ac:dyDescent="0.25">
      <c r="E1239" s="23"/>
    </row>
    <row r="1240" spans="5:5" x14ac:dyDescent="0.25">
      <c r="E1240" s="23"/>
    </row>
    <row r="1241" spans="5:5" x14ac:dyDescent="0.25">
      <c r="E1241" s="23"/>
    </row>
    <row r="1242" spans="5:5" x14ac:dyDescent="0.25">
      <c r="E1242" s="23"/>
    </row>
    <row r="1243" spans="5:5" x14ac:dyDescent="0.25">
      <c r="E1243" s="23"/>
    </row>
    <row r="1244" spans="5:5" x14ac:dyDescent="0.25">
      <c r="E1244" s="23"/>
    </row>
    <row r="1245" spans="5:5" x14ac:dyDescent="0.25">
      <c r="E1245" s="23"/>
    </row>
    <row r="1246" spans="5:5" x14ac:dyDescent="0.25">
      <c r="E1246" s="23"/>
    </row>
    <row r="1247" spans="5:5" x14ac:dyDescent="0.25">
      <c r="E1247" s="23"/>
    </row>
    <row r="1248" spans="5:5" x14ac:dyDescent="0.25">
      <c r="E1248" s="23"/>
    </row>
    <row r="1249" spans="5:5" x14ac:dyDescent="0.25">
      <c r="E1249" s="23"/>
    </row>
    <row r="1250" spans="5:5" x14ac:dyDescent="0.25">
      <c r="E1250" s="23"/>
    </row>
    <row r="1251" spans="5:5" x14ac:dyDescent="0.25">
      <c r="E1251" s="23"/>
    </row>
    <row r="1252" spans="5:5" x14ac:dyDescent="0.25">
      <c r="E1252" s="23"/>
    </row>
    <row r="1253" spans="5:5" x14ac:dyDescent="0.25">
      <c r="E1253" s="23"/>
    </row>
    <row r="1254" spans="5:5" x14ac:dyDescent="0.25">
      <c r="E1254" s="23"/>
    </row>
    <row r="1255" spans="5:5" x14ac:dyDescent="0.25">
      <c r="E1255" s="23"/>
    </row>
    <row r="1256" spans="5:5" x14ac:dyDescent="0.25">
      <c r="E1256" s="23"/>
    </row>
    <row r="1257" spans="5:5" x14ac:dyDescent="0.25">
      <c r="E1257" s="23"/>
    </row>
    <row r="1258" spans="5:5" x14ac:dyDescent="0.25">
      <c r="E1258" s="23"/>
    </row>
    <row r="1259" spans="5:5" x14ac:dyDescent="0.25">
      <c r="E1259" s="23"/>
    </row>
    <row r="1260" spans="5:5" x14ac:dyDescent="0.25">
      <c r="E1260" s="23"/>
    </row>
    <row r="1261" spans="5:5" x14ac:dyDescent="0.25">
      <c r="E1261" s="23"/>
    </row>
    <row r="1262" spans="5:5" x14ac:dyDescent="0.25">
      <c r="E1262" s="23"/>
    </row>
    <row r="1263" spans="5:5" x14ac:dyDescent="0.25">
      <c r="E1263" s="23"/>
    </row>
    <row r="1264" spans="5:5" x14ac:dyDescent="0.25">
      <c r="E1264" s="23"/>
    </row>
    <row r="1265" spans="5:5" x14ac:dyDescent="0.25">
      <c r="E1265" s="23"/>
    </row>
    <row r="1266" spans="5:5" x14ac:dyDescent="0.25">
      <c r="E1266" s="23"/>
    </row>
    <row r="1267" spans="5:5" x14ac:dyDescent="0.25">
      <c r="E1267" s="23"/>
    </row>
    <row r="1268" spans="5:5" x14ac:dyDescent="0.25">
      <c r="E1268" s="23"/>
    </row>
    <row r="1269" spans="5:5" x14ac:dyDescent="0.25">
      <c r="E1269" s="23"/>
    </row>
  </sheetData>
  <sheetProtection password="CC73" sheet="1" objects="1" scenarios="1"/>
  <sortState ref="A12:AY295">
    <sortCondition ref="A11"/>
    <sortCondition ref="C11"/>
  </sortState>
  <conditionalFormatting sqref="H12:I42 H77:I96 H217:I222 H110:I110 H98:I100 H112:I213 H102:I108 H44:I44 H46:I46 H48:I74 H224:I3251 H215:I215">
    <cfRule type="cellIs" dxfId="12" priority="13" stopIfTrue="1" operator="equal">
      <formula>"Manual Input Required"</formula>
    </cfRule>
  </conditionalFormatting>
  <conditionalFormatting sqref="H75:I75">
    <cfRule type="cellIs" dxfId="11" priority="12" stopIfTrue="1" operator="equal">
      <formula>"Manual Input Required"</formula>
    </cfRule>
  </conditionalFormatting>
  <conditionalFormatting sqref="H76:I76">
    <cfRule type="cellIs" dxfId="10" priority="11" stopIfTrue="1" operator="equal">
      <formula>"Manual Input Required"</formula>
    </cfRule>
  </conditionalFormatting>
  <conditionalFormatting sqref="H216:I216">
    <cfRule type="cellIs" dxfId="9" priority="10" stopIfTrue="1" operator="equal">
      <formula>"Manual Input Required"</formula>
    </cfRule>
  </conditionalFormatting>
  <conditionalFormatting sqref="H109:I109">
    <cfRule type="cellIs" dxfId="8" priority="9" stopIfTrue="1" operator="equal">
      <formula>"Manual Input Required"</formula>
    </cfRule>
  </conditionalFormatting>
  <conditionalFormatting sqref="H97:I97">
    <cfRule type="cellIs" dxfId="7" priority="8" stopIfTrue="1" operator="equal">
      <formula>"Manual Input Required"</formula>
    </cfRule>
  </conditionalFormatting>
  <conditionalFormatting sqref="H111:I111">
    <cfRule type="cellIs" dxfId="6" priority="7" stopIfTrue="1" operator="equal">
      <formula>"Manual Input Required"</formula>
    </cfRule>
  </conditionalFormatting>
  <conditionalFormatting sqref="H101:I101">
    <cfRule type="cellIs" dxfId="5" priority="6" stopIfTrue="1" operator="equal">
      <formula>"Manual Input Required"</formula>
    </cfRule>
  </conditionalFormatting>
  <conditionalFormatting sqref="H43:I43">
    <cfRule type="cellIs" dxfId="4" priority="5" stopIfTrue="1" operator="equal">
      <formula>"Manual Input Required"</formula>
    </cfRule>
  </conditionalFormatting>
  <conditionalFormatting sqref="H45:I45">
    <cfRule type="cellIs" dxfId="3" priority="4" stopIfTrue="1" operator="equal">
      <formula>"Manual Input Required"</formula>
    </cfRule>
  </conditionalFormatting>
  <conditionalFormatting sqref="H47:I47">
    <cfRule type="cellIs" dxfId="2" priority="3" stopIfTrue="1" operator="equal">
      <formula>"Manual Input Required"</formula>
    </cfRule>
  </conditionalFormatting>
  <conditionalFormatting sqref="H223:I223">
    <cfRule type="cellIs" dxfId="1" priority="2" stopIfTrue="1" operator="equal">
      <formula>"Manual Input Required"</formula>
    </cfRule>
  </conditionalFormatting>
  <conditionalFormatting sqref="H214:I214">
    <cfRule type="cellIs" dxfId="0" priority="1"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Interactive_Digital</vt:lpstr>
      <vt:lpstr>Magazine</vt:lpstr>
      <vt:lpstr>Newspaper</vt:lpstr>
      <vt:lpstr>Out of Home and Outdoor</vt:lpstr>
      <vt:lpstr>Radio</vt:lpstr>
      <vt:lpstr>Television</vt:lpstr>
      <vt:lpstr>Magazine!Col_Aud</vt:lpstr>
      <vt:lpstr>Newspaper!Col_Aud</vt:lpstr>
      <vt:lpstr>'Out of Home and Outdoor'!Col_Aud</vt:lpstr>
      <vt:lpstr>Radio!Col_Aud</vt:lpstr>
      <vt:lpstr>Television!Col_Aud</vt:lpstr>
      <vt:lpstr>Col_Aud</vt:lpstr>
      <vt:lpstr>Magazine!Col_Conditions</vt:lpstr>
      <vt:lpstr>Newspaper!Col_Conditions</vt:lpstr>
      <vt:lpstr>'Out of Home and Outdoor'!Col_Conditions</vt:lpstr>
      <vt:lpstr>Radio!Col_Conditions</vt:lpstr>
      <vt:lpstr>Television!Col_Conditions</vt:lpstr>
      <vt:lpstr>Col_Conditions</vt:lpstr>
      <vt:lpstr>Magazine!Col_Description</vt:lpstr>
      <vt:lpstr>Newspaper!Col_Description</vt:lpstr>
      <vt:lpstr>'Out of Home and Outdoor'!Col_Description</vt:lpstr>
      <vt:lpstr>Radio!Col_Description</vt:lpstr>
      <vt:lpstr>Television!Col_Description</vt:lpstr>
      <vt:lpstr>Col_Description</vt:lpstr>
      <vt:lpstr>Magazine!Col_GRPS</vt:lpstr>
      <vt:lpstr>Newspaper!Col_GRPS</vt:lpstr>
      <vt:lpstr>'Out of Home and Outdoor'!Col_GRPS</vt:lpstr>
      <vt:lpstr>Radio!Col_GRPS</vt:lpstr>
      <vt:lpstr>Television!Col_GRPS</vt:lpstr>
      <vt:lpstr>Col_GRPS</vt:lpstr>
      <vt:lpstr>Magazine!Col_ItemNo</vt:lpstr>
      <vt:lpstr>Newspaper!Col_ItemNo</vt:lpstr>
      <vt:lpstr>'Out of Home and Outdoor'!Col_ItemNo</vt:lpstr>
      <vt:lpstr>Radio!Col_ItemNo</vt:lpstr>
      <vt:lpstr>Television!Col_ItemNo</vt:lpstr>
      <vt:lpstr>Col_ItemNo</vt:lpstr>
      <vt:lpstr>Magazine!Col_Property</vt:lpstr>
      <vt:lpstr>Newspaper!Col_Property</vt:lpstr>
      <vt:lpstr>'Out of Home and Outdoor'!Col_Property</vt:lpstr>
      <vt:lpstr>Radio!Col_Property</vt:lpstr>
      <vt:lpstr>Television!Col_Property</vt:lpstr>
      <vt:lpstr>Col_Property</vt:lpstr>
      <vt:lpstr>Magazine!Col_Region</vt:lpstr>
      <vt:lpstr>Newspaper!Col_Region</vt:lpstr>
      <vt:lpstr>'Out of Home and Outdoor'!Col_Region</vt:lpstr>
      <vt:lpstr>Radio!Col_Region</vt:lpstr>
      <vt:lpstr>Television!Col_Region</vt:lpstr>
      <vt:lpstr>Col_Region</vt:lpstr>
      <vt:lpstr>Magazine!Col_ValueCard</vt:lpstr>
      <vt:lpstr>Newspaper!Col_ValueCard</vt:lpstr>
      <vt:lpstr>'Out of Home and Outdoor'!Col_ValueCard</vt:lpstr>
      <vt:lpstr>Radio!Col_ValueCard</vt:lpstr>
      <vt:lpstr>Television!Col_ValueCard</vt:lpstr>
      <vt:lpstr>Col_ValueCard</vt:lpstr>
      <vt:lpstr>Magazine!Col_ValueCPM</vt:lpstr>
      <vt:lpstr>Newspaper!Col_ValueCPM</vt:lpstr>
      <vt:lpstr>'Out of Home and Outdoor'!Col_ValueCPM</vt:lpstr>
      <vt:lpstr>Radio!Col_ValueCPM</vt:lpstr>
      <vt:lpstr>Television!Col_ValueCPM</vt:lpstr>
      <vt:lpstr>Col_ValueCPM</vt:lpstr>
      <vt:lpstr>Magazine!Col_ValueCPP</vt:lpstr>
      <vt:lpstr>Newspaper!Col_ValueCPP</vt:lpstr>
      <vt:lpstr>'Out of Home and Outdoor'!Col_ValueCPP</vt:lpstr>
      <vt:lpstr>Radio!Col_ValueCPP</vt:lpstr>
      <vt:lpstr>Television!Col_ValueCPP</vt:lpstr>
      <vt:lpstr>Col_ValueCPP</vt:lpstr>
      <vt:lpstr>Magazine!Col_ValueGross</vt:lpstr>
      <vt:lpstr>Newspaper!Col_ValueGross</vt:lpstr>
      <vt:lpstr>'Out of Home and Outdoor'!Col_ValueGross</vt:lpstr>
      <vt:lpstr>Radio!Col_ValueGross</vt:lpstr>
      <vt:lpstr>Television!Col_ValueGross</vt:lpstr>
      <vt:lpstr>Col_ValueGross</vt:lpstr>
      <vt:lpstr>Magazine!Col_ValueMedia</vt:lpstr>
      <vt:lpstr>Newspaper!Col_ValueMedia</vt:lpstr>
      <vt:lpstr>'Out of Home and Outdoor'!Col_ValueMedia</vt:lpstr>
      <vt:lpstr>Radio!Col_ValueMedia</vt:lpstr>
      <vt:lpstr>Television!Col_ValueMedia</vt:lpstr>
      <vt:lpstr>Col_ValueMedia</vt:lpstr>
      <vt:lpstr>Interactive_Digital!Print_Area</vt:lpstr>
      <vt:lpstr>Magazine!Print_Area</vt:lpstr>
      <vt:lpstr>Newspaper!Print_Area</vt:lpstr>
      <vt:lpstr>'Out of Home and Outdoor'!Print_Area</vt:lpstr>
      <vt:lpstr>Radio!Print_Area</vt:lpstr>
      <vt:lpstr>Television!Print_Area</vt:lpstr>
      <vt:lpstr>Interactive_Digital!Print_Titles</vt:lpstr>
      <vt:lpstr>Magazine!Print_Titles</vt:lpstr>
      <vt:lpstr>Newspaper!Print_Titles</vt:lpstr>
      <vt:lpstr>'Out of Home and Outdoor'!Print_Titles</vt:lpstr>
      <vt:lpstr>Radio!Print_Titles</vt:lpstr>
      <vt:lpstr>Television!Print_Titles</vt:lpstr>
      <vt:lpstr>Magazine!Sheet_DonorMaster</vt:lpstr>
      <vt:lpstr>Newspaper!Sheet_DonorMaster</vt:lpstr>
      <vt:lpstr>'Out of Home and Outdoor'!Sheet_DonorMaster</vt:lpstr>
      <vt:lpstr>Radio!Sheet_DonorMaster</vt:lpstr>
      <vt:lpstr>Television!Sheet_DonorMaster</vt:lpstr>
      <vt:lpstr>Sheet_DonorMaster</vt:lpstr>
      <vt:lpstr>Magazine!Value_MediaRemaining</vt:lpstr>
      <vt:lpstr>Newspaper!Value_MediaRemaining</vt:lpstr>
      <vt:lpstr>'Out of Home and Outdoor'!Value_MediaRemaining</vt:lpstr>
      <vt:lpstr>Radio!Value_MediaRemaining</vt:lpstr>
      <vt:lpstr>Television!Value_MediaRemaining</vt:lpstr>
      <vt:lpstr>Value_MediaRemaining</vt:lpstr>
      <vt:lpstr>Magazine!Value_Total_NetMedia</vt:lpstr>
      <vt:lpstr>Newspaper!Value_Total_NetMedia</vt:lpstr>
      <vt:lpstr>'Out of Home and Outdoor'!Value_Total_NetMedia</vt:lpstr>
      <vt:lpstr>Radio!Value_Total_NetMedia</vt:lpstr>
      <vt:lpstr>Television!Value_Total_NetMedia</vt:lpstr>
      <vt:lpstr>Value_Total_NetMedia</vt:lpstr>
      <vt:lpstr>Magazine!Value_Total_NetNABSRate</vt:lpstr>
      <vt:lpstr>Newspaper!Value_Total_NetNABSRate</vt:lpstr>
      <vt:lpstr>'Out of Home and Outdoor'!Value_Total_NetNABSRate</vt:lpstr>
      <vt:lpstr>Radio!Value_Total_NetNABSRate</vt:lpstr>
      <vt:lpstr>Television!Value_Total_NetNABSRate</vt:lpstr>
      <vt:lpstr>Value_Total_NetNABSRate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Neves</dc:creator>
  <cp:lastModifiedBy>Mark Neves</cp:lastModifiedBy>
  <dcterms:created xsi:type="dcterms:W3CDTF">2016-11-18T15:09:47Z</dcterms:created>
  <dcterms:modified xsi:type="dcterms:W3CDTF">2016-11-18T15:11:01Z</dcterms:modified>
</cp:coreProperties>
</file>